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56" yWindow="65386" windowWidth="13095" windowHeight="12465" activeTab="0"/>
  </bookViews>
  <sheets>
    <sheet name="Dobór czerpni powietrza" sheetId="1" r:id="rId1"/>
  </sheets>
  <definedNames>
    <definedName name="_xlnm.Print_Area" localSheetId="0">'Dobór czerpni powietrza'!$B$1:$E$1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<sst xmlns="http://schemas.openxmlformats.org/spreadsheetml/2006/main" count="36" uniqueCount="32">
  <si>
    <t>øD</t>
  </si>
  <si>
    <t>Q</t>
  </si>
  <si>
    <t>V</t>
  </si>
  <si>
    <t>mm</t>
  </si>
  <si>
    <t>m/s</t>
  </si>
  <si>
    <t>Kalkulator doboru czerpni powietrza</t>
  </si>
  <si>
    <t xml:space="preserve"> Q =</t>
  </si>
  <si>
    <t>wpisz projektowaną wartość poboru powietrza przez czerpnię</t>
  </si>
  <si>
    <t>maks.</t>
  </si>
  <si>
    <t>min.</t>
  </si>
  <si>
    <t>Zalecane prędkości powietrza na czerpni</t>
  </si>
  <si>
    <t>&lt;-------</t>
  </si>
  <si>
    <t>Zalecane prędkości powietrza w kanałach rozprowadzajacych wynoszą od 4,0 do 5,0 m/s.</t>
  </si>
  <si>
    <t>Ø200mm to minimalna średnica czerpni powietrza dla przepływu 300 m3/h.</t>
  </si>
  <si>
    <t>Ø250mm to zalecana średnica czerpni powietrza dla przepływu 300 m3/h.</t>
  </si>
  <si>
    <t>Ø160 mm to zalecana średnica przewodów rozprowadzajacych, w tym od czerpni i wyrzutni do centrali wentylacyjnej.</t>
  </si>
  <si>
    <t>Legenda:</t>
  </si>
  <si>
    <t>ØD - średnica kanału okrągłego</t>
  </si>
  <si>
    <t>Q - projektowany przepływ powietrza</t>
  </si>
  <si>
    <t xml:space="preserve">V - prędkość przepływu powietrza </t>
  </si>
  <si>
    <r>
      <t>m</t>
    </r>
    <r>
      <rPr>
        <b/>
        <vertAlign val="superscript"/>
        <sz val="11"/>
        <color indexed="8"/>
        <rFont val="Calibri"/>
        <family val="2"/>
      </rPr>
      <t>3</t>
    </r>
    <r>
      <rPr>
        <b/>
        <sz val="11"/>
        <color indexed="8"/>
        <rFont val="Calibri"/>
        <family val="2"/>
      </rPr>
      <t>/h</t>
    </r>
  </si>
  <si>
    <t>Ø200 mm to zalecana średnica przewodów rozprowadzajacych, w tym od czerpni i wyrzutni do centrali wentylacyjnej.</t>
  </si>
  <si>
    <t>Ø250mm to minimalna średnica czerpni powietrza dla przepływu 400 m3/h.</t>
  </si>
  <si>
    <t>Ø315mm to zalecana średnica czerpni powietrza dla przepływu 400 m3/h.</t>
  </si>
  <si>
    <t>F</t>
  </si>
  <si>
    <r>
      <t>m</t>
    </r>
    <r>
      <rPr>
        <b/>
        <vertAlign val="superscript"/>
        <sz val="11"/>
        <color indexed="8"/>
        <rFont val="Calibri"/>
        <family val="2"/>
      </rPr>
      <t>2</t>
    </r>
  </si>
  <si>
    <t>Przykład obliczeniowy dla domu jednorodzinnego o przepływie powietrza 300 m3/h.</t>
  </si>
  <si>
    <t>Przykład obliczeniowy dla domu jednorodzinnego o przepływie powietrza 400 m3/h.</t>
  </si>
  <si>
    <t>Więcej informacji znajdziesz na stronie:</t>
  </si>
  <si>
    <t>http://poradnikprojektanta.pl/jak-dobrac-czerpnie-powietrza/</t>
  </si>
  <si>
    <t>lub stronie głównej</t>
  </si>
  <si>
    <t>http://poradnikprojektanta.pl/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</si>
</sst>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b/>
      <u val="single"/>
      <sz val="11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7" fillId="0" borderId="0" xfId="0" applyFont="1" applyAlignment="1">
      <alignment vertical="center"/>
    </xf>
    <xf numFmtId="0" fontId="41" fillId="33" borderId="0" xfId="0" applyFont="1" applyFill="1" applyAlignment="1">
      <alignment horizontal="center" vertical="center"/>
    </xf>
    <xf numFmtId="0" fontId="41" fillId="33" borderId="0" xfId="0" applyFont="1" applyFill="1" applyAlignment="1">
      <alignment horizontal="center" vertical="center"/>
    </xf>
    <xf numFmtId="0" fontId="48" fillId="0" borderId="0" xfId="0" applyFont="1" applyAlignment="1">
      <alignment/>
    </xf>
    <xf numFmtId="0" fontId="41" fillId="16" borderId="0" xfId="0" applyFont="1" applyFill="1" applyAlignment="1">
      <alignment/>
    </xf>
    <xf numFmtId="0" fontId="41" fillId="16" borderId="0" xfId="0" applyFont="1" applyFill="1" applyAlignment="1">
      <alignment horizontal="center" vertical="center"/>
    </xf>
    <xf numFmtId="0" fontId="41" fillId="34" borderId="0" xfId="0" applyFont="1" applyFill="1" applyAlignment="1">
      <alignment horizontal="center" vertical="center"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2" fontId="49" fillId="0" borderId="0" xfId="0" applyNumberFormat="1" applyFont="1" applyAlignment="1">
      <alignment horizontal="center" vertical="center"/>
    </xf>
    <xf numFmtId="0" fontId="50" fillId="0" borderId="10" xfId="0" applyFont="1" applyBorder="1" applyAlignment="1">
      <alignment/>
    </xf>
    <xf numFmtId="0" fontId="49" fillId="0" borderId="11" xfId="0" applyFont="1" applyBorder="1" applyAlignment="1">
      <alignment/>
    </xf>
    <xf numFmtId="0" fontId="0" fillId="0" borderId="12" xfId="0" applyBorder="1" applyAlignment="1">
      <alignment/>
    </xf>
    <xf numFmtId="0" fontId="49" fillId="0" borderId="0" xfId="0" applyFont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41" fillId="16" borderId="0" xfId="0" applyFont="1" applyFill="1" applyAlignment="1">
      <alignment horizontal="left" wrapText="1"/>
    </xf>
    <xf numFmtId="165" fontId="49" fillId="0" borderId="0" xfId="0" applyNumberFormat="1" applyFont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50" fillId="0" borderId="0" xfId="0" applyFont="1" applyAlignment="1">
      <alignment/>
    </xf>
    <xf numFmtId="0" fontId="52" fillId="0" borderId="0" xfId="44" applyFont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3"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38100</xdr:colOff>
      <xdr:row>0</xdr:row>
      <xdr:rowOff>47625</xdr:rowOff>
    </xdr:from>
    <xdr:to>
      <xdr:col>15</xdr:col>
      <xdr:colOff>723900</xdr:colOff>
      <xdr:row>2</xdr:row>
      <xdr:rowOff>247650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8450" y="47625"/>
          <a:ext cx="28479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oradnikprojektanta.pl/jak-dobrac-czerpnie-powietrza/" TargetMode="External" /><Relationship Id="rId2" Type="http://schemas.openxmlformats.org/officeDocument/2006/relationships/hyperlink" Target="http://poradnikprojektanta.pl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6"/>
  <sheetViews>
    <sheetView tabSelected="1" zoomScale="130" zoomScaleNormal="130" zoomScalePageLayoutView="0" workbookViewId="0" topLeftCell="A1">
      <selection activeCell="S25" sqref="S25"/>
    </sheetView>
  </sheetViews>
  <sheetFormatPr defaultColWidth="9.140625" defaultRowHeight="15"/>
  <cols>
    <col min="1" max="1" width="4.8515625" style="0" customWidth="1"/>
    <col min="2" max="2" width="8.8515625" style="1" customWidth="1"/>
    <col min="3" max="4" width="9.7109375" style="1" customWidth="1"/>
    <col min="5" max="5" width="9.421875" style="1" customWidth="1"/>
    <col min="6" max="6" width="6.8515625" style="0" customWidth="1"/>
    <col min="7" max="7" width="12.00390625" style="0" customWidth="1"/>
    <col min="8" max="8" width="12.140625" style="0" customWidth="1"/>
    <col min="9" max="9" width="7.28125" style="0" customWidth="1"/>
    <col min="13" max="13" width="5.00390625" style="0" customWidth="1"/>
    <col min="16" max="16" width="11.28125" style="0" customWidth="1"/>
  </cols>
  <sheetData>
    <row r="1" spans="2:5" ht="24.75" customHeight="1">
      <c r="B1" s="5" t="s">
        <v>5</v>
      </c>
      <c r="C1" s="4"/>
      <c r="D1" s="4"/>
      <c r="E1" s="4"/>
    </row>
    <row r="2" ht="39" customHeight="1"/>
    <row r="3" spans="2:10" ht="24" customHeight="1">
      <c r="B3" s="3" t="s">
        <v>6</v>
      </c>
      <c r="C3" s="11">
        <v>300</v>
      </c>
      <c r="D3" s="23"/>
      <c r="E3" s="3" t="s">
        <v>20</v>
      </c>
      <c r="F3" s="8" t="s">
        <v>11</v>
      </c>
      <c r="G3" s="20" t="s">
        <v>7</v>
      </c>
      <c r="H3" s="8"/>
      <c r="I3" s="8"/>
      <c r="J3" s="8"/>
    </row>
    <row r="4" spans="6:10" ht="11.25" customHeight="1">
      <c r="F4" s="8"/>
      <c r="G4" s="8"/>
      <c r="H4" s="8"/>
      <c r="I4" s="8"/>
      <c r="J4" s="8"/>
    </row>
    <row r="5" spans="7:14" ht="15" customHeight="1">
      <c r="G5" s="21" t="s">
        <v>10</v>
      </c>
      <c r="H5" s="21"/>
      <c r="I5" s="9" t="s">
        <v>8</v>
      </c>
      <c r="J5" s="10">
        <v>2.5</v>
      </c>
      <c r="K5" s="9" t="s">
        <v>4</v>
      </c>
      <c r="N5" s="3" t="s">
        <v>16</v>
      </c>
    </row>
    <row r="6" spans="2:14" ht="15">
      <c r="B6" s="6" t="s">
        <v>0</v>
      </c>
      <c r="C6" s="7" t="s">
        <v>1</v>
      </c>
      <c r="D6" s="7" t="s">
        <v>24</v>
      </c>
      <c r="E6" s="7" t="s">
        <v>2</v>
      </c>
      <c r="G6" s="21"/>
      <c r="H6" s="21"/>
      <c r="I6" s="9" t="s">
        <v>9</v>
      </c>
      <c r="J6" s="10">
        <v>1</v>
      </c>
      <c r="K6" s="9" t="s">
        <v>4</v>
      </c>
      <c r="N6" s="12" t="s">
        <v>17</v>
      </c>
    </row>
    <row r="7" spans="2:14" ht="17.25">
      <c r="B7" s="7" t="s">
        <v>3</v>
      </c>
      <c r="C7" s="7" t="s">
        <v>20</v>
      </c>
      <c r="D7" s="7" t="s">
        <v>25</v>
      </c>
      <c r="E7" s="7" t="s">
        <v>4</v>
      </c>
      <c r="N7" s="13" t="s">
        <v>18</v>
      </c>
    </row>
    <row r="8" spans="2:14" s="1" customFormat="1" ht="15">
      <c r="B8" s="14">
        <v>50</v>
      </c>
      <c r="C8" s="14">
        <f aca="true" t="shared" si="0" ref="C8:C46">$C$3</f>
        <v>300</v>
      </c>
      <c r="D8" s="22">
        <f>3.14*((B8/2)/1000)^2</f>
        <v>0.0019625000000000003</v>
      </c>
      <c r="E8" s="15">
        <f>(C8/3600)/(3.14*((B8/2)/1000)^2)</f>
        <v>42.4628450106157</v>
      </c>
      <c r="F8"/>
      <c r="G8"/>
      <c r="N8" s="19" t="s">
        <v>19</v>
      </c>
    </row>
    <row r="9" spans="2:5" ht="15">
      <c r="B9" s="14">
        <v>63</v>
      </c>
      <c r="C9" s="14">
        <f t="shared" si="0"/>
        <v>300</v>
      </c>
      <c r="D9" s="22">
        <f aca="true" t="shared" si="1" ref="D9:D46">3.14*((B9/2)/1000)^2</f>
        <v>0.0031156650000000005</v>
      </c>
      <c r="E9" s="15">
        <f aca="true" t="shared" si="2" ref="E9:E41">(C9/3600)/(3.14*((B9/2)/1000)^2)</f>
        <v>26.746564002655393</v>
      </c>
    </row>
    <row r="10" spans="2:5" ht="15">
      <c r="B10" s="14">
        <v>75</v>
      </c>
      <c r="C10" s="14">
        <f t="shared" si="0"/>
        <v>300</v>
      </c>
      <c r="D10" s="22">
        <f t="shared" si="1"/>
        <v>0.004415625</v>
      </c>
      <c r="E10" s="15">
        <f t="shared" si="2"/>
        <v>18.872375560273646</v>
      </c>
    </row>
    <row r="11" spans="2:7" ht="15">
      <c r="B11" s="14">
        <v>80</v>
      </c>
      <c r="C11" s="14">
        <f t="shared" si="0"/>
        <v>300</v>
      </c>
      <c r="D11" s="22">
        <f t="shared" si="1"/>
        <v>0.005024000000000001</v>
      </c>
      <c r="E11" s="15">
        <f t="shared" si="2"/>
        <v>16.58704883227176</v>
      </c>
      <c r="G11" s="2" t="s">
        <v>26</v>
      </c>
    </row>
    <row r="12" spans="2:5" ht="15">
      <c r="B12" s="14">
        <v>100</v>
      </c>
      <c r="C12" s="14">
        <f t="shared" si="0"/>
        <v>300</v>
      </c>
      <c r="D12" s="22">
        <f t="shared" si="1"/>
        <v>0.007850000000000001</v>
      </c>
      <c r="E12" s="15">
        <f t="shared" si="2"/>
        <v>10.615711252653925</v>
      </c>
    </row>
    <row r="13" spans="2:7" ht="15">
      <c r="B13" s="14">
        <v>125</v>
      </c>
      <c r="C13" s="14">
        <f t="shared" si="0"/>
        <v>300</v>
      </c>
      <c r="D13" s="22">
        <f t="shared" si="1"/>
        <v>0.012265625</v>
      </c>
      <c r="E13" s="15">
        <f t="shared" si="2"/>
        <v>6.794055201698513</v>
      </c>
      <c r="G13" s="12" t="s">
        <v>15</v>
      </c>
    </row>
    <row r="14" spans="2:7" ht="15">
      <c r="B14" s="14">
        <v>160</v>
      </c>
      <c r="C14" s="14">
        <f t="shared" si="0"/>
        <v>300</v>
      </c>
      <c r="D14" s="22">
        <f t="shared" si="1"/>
        <v>0.020096000000000003</v>
      </c>
      <c r="E14" s="15">
        <f t="shared" si="2"/>
        <v>4.14676220806794</v>
      </c>
      <c r="G14" s="12" t="s">
        <v>12</v>
      </c>
    </row>
    <row r="15" spans="2:12" ht="15">
      <c r="B15" s="14">
        <v>200</v>
      </c>
      <c r="C15" s="14">
        <f t="shared" si="0"/>
        <v>300</v>
      </c>
      <c r="D15" s="22">
        <f t="shared" si="1"/>
        <v>0.031400000000000004</v>
      </c>
      <c r="E15" s="15">
        <f t="shared" si="2"/>
        <v>2.6539278131634814</v>
      </c>
      <c r="G15" s="13" t="s">
        <v>13</v>
      </c>
      <c r="H15" s="13"/>
      <c r="I15" s="13"/>
      <c r="J15" s="13"/>
      <c r="K15" s="13"/>
      <c r="L15" s="13"/>
    </row>
    <row r="16" spans="2:13" ht="15">
      <c r="B16" s="14">
        <v>250</v>
      </c>
      <c r="C16" s="14">
        <f t="shared" si="0"/>
        <v>300</v>
      </c>
      <c r="D16" s="22">
        <f t="shared" si="1"/>
        <v>0.0490625</v>
      </c>
      <c r="E16" s="15">
        <f t="shared" si="2"/>
        <v>1.6985138004246283</v>
      </c>
      <c r="G16" s="16" t="s">
        <v>14</v>
      </c>
      <c r="H16" s="17"/>
      <c r="I16" s="17"/>
      <c r="J16" s="17"/>
      <c r="K16" s="17"/>
      <c r="L16" s="17"/>
      <c r="M16" s="18"/>
    </row>
    <row r="17" spans="2:12" ht="15">
      <c r="B17" s="14">
        <v>315</v>
      </c>
      <c r="C17" s="14">
        <f t="shared" si="0"/>
        <v>300</v>
      </c>
      <c r="D17" s="22">
        <f t="shared" si="1"/>
        <v>0.077891625</v>
      </c>
      <c r="E17" s="15">
        <f t="shared" si="2"/>
        <v>1.0698625601062157</v>
      </c>
      <c r="G17" s="13"/>
      <c r="H17" s="13"/>
      <c r="I17" s="13"/>
      <c r="J17" s="13"/>
      <c r="K17" s="13"/>
      <c r="L17" s="13"/>
    </row>
    <row r="18" spans="2:12" ht="15">
      <c r="B18" s="14">
        <v>355</v>
      </c>
      <c r="C18" s="14">
        <f t="shared" si="0"/>
        <v>300</v>
      </c>
      <c r="D18" s="22">
        <f t="shared" si="1"/>
        <v>0.09892962500000001</v>
      </c>
      <c r="E18" s="15">
        <f t="shared" si="2"/>
        <v>0.8423496332199109</v>
      </c>
      <c r="G18" s="13"/>
      <c r="H18" s="13"/>
      <c r="I18" s="13"/>
      <c r="J18" s="13"/>
      <c r="K18" s="13"/>
      <c r="L18" s="13"/>
    </row>
    <row r="19" spans="2:7" ht="15">
      <c r="B19" s="14">
        <v>400</v>
      </c>
      <c r="C19" s="14">
        <f t="shared" si="0"/>
        <v>300</v>
      </c>
      <c r="D19" s="22">
        <f t="shared" si="1"/>
        <v>0.12560000000000002</v>
      </c>
      <c r="E19" s="15">
        <f t="shared" si="2"/>
        <v>0.6634819532908703</v>
      </c>
      <c r="G19" s="2" t="s">
        <v>27</v>
      </c>
    </row>
    <row r="20" spans="2:5" ht="15">
      <c r="B20" s="14">
        <v>450</v>
      </c>
      <c r="C20" s="14">
        <f t="shared" si="0"/>
        <v>300</v>
      </c>
      <c r="D20" s="22">
        <f t="shared" si="1"/>
        <v>0.1589625</v>
      </c>
      <c r="E20" s="15">
        <f t="shared" si="2"/>
        <v>0.5242326544520458</v>
      </c>
    </row>
    <row r="21" spans="2:7" ht="15">
      <c r="B21" s="14">
        <v>500</v>
      </c>
      <c r="C21" s="14">
        <f t="shared" si="0"/>
        <v>300</v>
      </c>
      <c r="D21" s="22">
        <f t="shared" si="1"/>
        <v>0.19625</v>
      </c>
      <c r="E21" s="15">
        <f t="shared" si="2"/>
        <v>0.4246284501061571</v>
      </c>
      <c r="G21" s="12" t="s">
        <v>21</v>
      </c>
    </row>
    <row r="22" spans="2:7" ht="15">
      <c r="B22" s="14">
        <v>550</v>
      </c>
      <c r="C22" s="14">
        <f t="shared" si="0"/>
        <v>300</v>
      </c>
      <c r="D22" s="22">
        <f t="shared" si="1"/>
        <v>0.23746250000000005</v>
      </c>
      <c r="E22" s="15">
        <f t="shared" si="2"/>
        <v>0.35093260339351817</v>
      </c>
      <c r="G22" s="12" t="s">
        <v>12</v>
      </c>
    </row>
    <row r="23" spans="2:12" ht="15">
      <c r="B23" s="14">
        <v>600</v>
      </c>
      <c r="C23" s="14">
        <f t="shared" si="0"/>
        <v>300</v>
      </c>
      <c r="D23" s="22">
        <f t="shared" si="1"/>
        <v>0.2826</v>
      </c>
      <c r="E23" s="15">
        <f t="shared" si="2"/>
        <v>0.2948808681292757</v>
      </c>
      <c r="G23" s="13" t="s">
        <v>22</v>
      </c>
      <c r="H23" s="13"/>
      <c r="I23" s="13"/>
      <c r="J23" s="13"/>
      <c r="K23" s="13"/>
      <c r="L23" s="13"/>
    </row>
    <row r="24" spans="2:13" ht="15">
      <c r="B24" s="14">
        <v>650</v>
      </c>
      <c r="C24" s="14">
        <f t="shared" si="0"/>
        <v>300</v>
      </c>
      <c r="D24" s="22">
        <f t="shared" si="1"/>
        <v>0.3316625</v>
      </c>
      <c r="E24" s="15">
        <f t="shared" si="2"/>
        <v>0.25125943793263733</v>
      </c>
      <c r="G24" s="16" t="s">
        <v>23</v>
      </c>
      <c r="H24" s="17"/>
      <c r="I24" s="17"/>
      <c r="J24" s="17"/>
      <c r="K24" s="17"/>
      <c r="L24" s="17"/>
      <c r="M24" s="18"/>
    </row>
    <row r="25" spans="2:12" ht="15">
      <c r="B25" s="14">
        <v>700</v>
      </c>
      <c r="C25" s="14">
        <f t="shared" si="0"/>
        <v>300</v>
      </c>
      <c r="D25" s="22">
        <f t="shared" si="1"/>
        <v>0.38465</v>
      </c>
      <c r="E25" s="15">
        <f t="shared" si="2"/>
        <v>0.21664716842150872</v>
      </c>
      <c r="G25" s="13"/>
      <c r="H25" s="13"/>
      <c r="I25" s="13"/>
      <c r="J25" s="13"/>
      <c r="K25" s="13"/>
      <c r="L25" s="13"/>
    </row>
    <row r="26" spans="2:12" ht="15">
      <c r="B26" s="14">
        <v>750</v>
      </c>
      <c r="C26" s="14">
        <f t="shared" si="0"/>
        <v>300</v>
      </c>
      <c r="D26" s="22">
        <f t="shared" si="1"/>
        <v>0.4415625</v>
      </c>
      <c r="E26" s="15">
        <f t="shared" si="2"/>
        <v>0.18872375560273646</v>
      </c>
      <c r="G26" s="13"/>
      <c r="H26" s="13"/>
      <c r="I26" s="13"/>
      <c r="J26" s="13"/>
      <c r="K26" s="13"/>
      <c r="L26" s="13"/>
    </row>
    <row r="27" spans="2:12" ht="15">
      <c r="B27" s="14">
        <v>800</v>
      </c>
      <c r="C27" s="14">
        <f t="shared" si="0"/>
        <v>300</v>
      </c>
      <c r="D27" s="22">
        <f t="shared" si="1"/>
        <v>0.5024000000000001</v>
      </c>
      <c r="E27" s="15">
        <f t="shared" si="2"/>
        <v>0.16587048832271759</v>
      </c>
      <c r="G27" s="24" t="s">
        <v>28</v>
      </c>
      <c r="H27" s="13"/>
      <c r="I27" s="13"/>
      <c r="J27" s="13"/>
      <c r="K27" s="13"/>
      <c r="L27" s="13"/>
    </row>
    <row r="28" spans="2:12" ht="15">
      <c r="B28" s="14">
        <v>850</v>
      </c>
      <c r="C28" s="14">
        <f t="shared" si="0"/>
        <v>300</v>
      </c>
      <c r="D28" s="22">
        <f t="shared" si="1"/>
        <v>0.5671625</v>
      </c>
      <c r="E28" s="15">
        <f t="shared" si="2"/>
        <v>0.1469302595523035</v>
      </c>
      <c r="G28" s="25" t="s">
        <v>29</v>
      </c>
      <c r="H28" s="13"/>
      <c r="I28" s="13"/>
      <c r="J28" s="13"/>
      <c r="K28" s="13"/>
      <c r="L28" s="13"/>
    </row>
    <row r="29" spans="2:12" ht="15">
      <c r="B29" s="14">
        <v>900</v>
      </c>
      <c r="C29" s="14">
        <f t="shared" si="0"/>
        <v>300</v>
      </c>
      <c r="D29" s="22">
        <f t="shared" si="1"/>
        <v>0.63585</v>
      </c>
      <c r="E29" s="15">
        <f t="shared" si="2"/>
        <v>0.13105816361301145</v>
      </c>
      <c r="G29" s="13" t="s">
        <v>30</v>
      </c>
      <c r="H29" s="13"/>
      <c r="I29" s="13"/>
      <c r="J29" s="13"/>
      <c r="K29" s="13"/>
      <c r="L29" s="13"/>
    </row>
    <row r="30" spans="2:7" ht="15">
      <c r="B30" s="14">
        <v>950</v>
      </c>
      <c r="C30" s="14">
        <f t="shared" si="0"/>
        <v>300</v>
      </c>
      <c r="D30" s="22">
        <f t="shared" si="1"/>
        <v>0.7084625</v>
      </c>
      <c r="E30" s="15">
        <f t="shared" si="2"/>
        <v>0.11762560944768895</v>
      </c>
      <c r="G30" s="25" t="s">
        <v>31</v>
      </c>
    </row>
    <row r="31" spans="2:5" ht="15">
      <c r="B31" s="14">
        <v>1000</v>
      </c>
      <c r="C31" s="14">
        <f t="shared" si="0"/>
        <v>300</v>
      </c>
      <c r="D31" s="22">
        <f t="shared" si="1"/>
        <v>0.785</v>
      </c>
      <c r="E31" s="15">
        <f t="shared" si="2"/>
        <v>0.10615711252653927</v>
      </c>
    </row>
    <row r="32" spans="2:5" ht="15">
      <c r="B32" s="14">
        <v>1050</v>
      </c>
      <c r="C32" s="14">
        <f t="shared" si="0"/>
        <v>300</v>
      </c>
      <c r="D32" s="22">
        <f t="shared" si="1"/>
        <v>0.8654625</v>
      </c>
      <c r="E32" s="15">
        <f t="shared" si="2"/>
        <v>0.09628763040955943</v>
      </c>
    </row>
    <row r="33" spans="2:5" ht="15">
      <c r="B33" s="14">
        <v>1100</v>
      </c>
      <c r="C33" s="14">
        <f t="shared" si="0"/>
        <v>300</v>
      </c>
      <c r="D33" s="22">
        <f t="shared" si="1"/>
        <v>0.9498500000000002</v>
      </c>
      <c r="E33" s="15">
        <f t="shared" si="2"/>
        <v>0.08773315084837954</v>
      </c>
    </row>
    <row r="34" spans="2:5" ht="15">
      <c r="B34" s="14">
        <v>1150</v>
      </c>
      <c r="C34" s="14">
        <f t="shared" si="0"/>
        <v>300</v>
      </c>
      <c r="D34" s="22">
        <f t="shared" si="1"/>
        <v>1.0381624999999999</v>
      </c>
      <c r="E34" s="15">
        <f t="shared" si="2"/>
        <v>0.08027002837545504</v>
      </c>
    </row>
    <row r="35" spans="2:5" ht="15">
      <c r="B35" s="14">
        <v>1200</v>
      </c>
      <c r="C35" s="14">
        <f t="shared" si="0"/>
        <v>300</v>
      </c>
      <c r="D35" s="22">
        <f t="shared" si="1"/>
        <v>1.1304</v>
      </c>
      <c r="E35" s="15">
        <f t="shared" si="2"/>
        <v>0.07372021703231893</v>
      </c>
    </row>
    <row r="36" spans="2:5" ht="15">
      <c r="B36" s="14">
        <v>1250</v>
      </c>
      <c r="C36" s="14">
        <f t="shared" si="0"/>
        <v>300</v>
      </c>
      <c r="D36" s="22">
        <f t="shared" si="1"/>
        <v>1.2265625</v>
      </c>
      <c r="E36" s="15">
        <f t="shared" si="2"/>
        <v>0.06794055201698514</v>
      </c>
    </row>
    <row r="37" spans="2:5" ht="15">
      <c r="B37" s="14">
        <v>1300</v>
      </c>
      <c r="C37" s="14">
        <f t="shared" si="0"/>
        <v>300</v>
      </c>
      <c r="D37" s="22">
        <f t="shared" si="1"/>
        <v>1.32665</v>
      </c>
      <c r="E37" s="15">
        <f t="shared" si="2"/>
        <v>0.06281485948315933</v>
      </c>
    </row>
    <row r="38" spans="2:5" ht="15">
      <c r="B38" s="14">
        <v>1350</v>
      </c>
      <c r="C38" s="14">
        <f t="shared" si="0"/>
        <v>300</v>
      </c>
      <c r="D38" s="22">
        <f t="shared" si="1"/>
        <v>1.4306625000000002</v>
      </c>
      <c r="E38" s="15">
        <f t="shared" si="2"/>
        <v>0.05824807271689397</v>
      </c>
    </row>
    <row r="39" spans="2:5" ht="15">
      <c r="B39" s="14">
        <v>1400</v>
      </c>
      <c r="C39" s="14">
        <f t="shared" si="0"/>
        <v>300</v>
      </c>
      <c r="D39" s="22">
        <f t="shared" si="1"/>
        <v>1.5386</v>
      </c>
      <c r="E39" s="15">
        <f t="shared" si="2"/>
        <v>0.05416179210537718</v>
      </c>
    </row>
    <row r="40" spans="2:5" ht="15">
      <c r="B40" s="14">
        <v>1450</v>
      </c>
      <c r="C40" s="14">
        <f t="shared" si="0"/>
        <v>300</v>
      </c>
      <c r="D40" s="22">
        <f t="shared" si="1"/>
        <v>1.6504625000000002</v>
      </c>
      <c r="E40" s="15">
        <f t="shared" si="2"/>
        <v>0.050490897753407496</v>
      </c>
    </row>
    <row r="41" spans="2:5" ht="15">
      <c r="B41" s="14">
        <v>1500</v>
      </c>
      <c r="C41" s="14">
        <f t="shared" si="0"/>
        <v>300</v>
      </c>
      <c r="D41" s="22">
        <f t="shared" si="1"/>
        <v>1.76625</v>
      </c>
      <c r="E41" s="15">
        <f t="shared" si="2"/>
        <v>0.047180938900684116</v>
      </c>
    </row>
    <row r="42" spans="2:5" ht="15">
      <c r="B42" s="14">
        <v>1600</v>
      </c>
      <c r="C42" s="14">
        <f t="shared" si="0"/>
        <v>300</v>
      </c>
      <c r="D42" s="22">
        <f t="shared" si="1"/>
        <v>2.0096000000000003</v>
      </c>
      <c r="E42" s="15">
        <f>(C42/3600)/(3.14*((B42/2)/1000)^2)</f>
        <v>0.041467622080679396</v>
      </c>
    </row>
    <row r="43" spans="2:5" ht="15">
      <c r="B43" s="14">
        <v>1700</v>
      </c>
      <c r="C43" s="14">
        <f t="shared" si="0"/>
        <v>300</v>
      </c>
      <c r="D43" s="22">
        <f t="shared" si="1"/>
        <v>2.26865</v>
      </c>
      <c r="E43" s="15">
        <f>(C43/3600)/(3.14*((B43/2)/1000)^2)</f>
        <v>0.03673256488807587</v>
      </c>
    </row>
    <row r="44" spans="2:5" ht="15">
      <c r="B44" s="14">
        <v>1800</v>
      </c>
      <c r="C44" s="14">
        <f t="shared" si="0"/>
        <v>300</v>
      </c>
      <c r="D44" s="22">
        <f t="shared" si="1"/>
        <v>2.5434</v>
      </c>
      <c r="E44" s="15">
        <f>(C44/3600)/(3.14*((B44/2)/1000)^2)</f>
        <v>0.03276454090325286</v>
      </c>
    </row>
    <row r="45" spans="2:5" ht="15">
      <c r="B45" s="14">
        <v>1900</v>
      </c>
      <c r="C45" s="14">
        <f t="shared" si="0"/>
        <v>300</v>
      </c>
      <c r="D45" s="22">
        <f t="shared" si="1"/>
        <v>2.83385</v>
      </c>
      <c r="E45" s="15">
        <f>(C45/3600)/(3.14*((B45/2)/1000)^2)</f>
        <v>0.029406402361922237</v>
      </c>
    </row>
    <row r="46" spans="2:5" ht="15">
      <c r="B46" s="14">
        <v>2000</v>
      </c>
      <c r="C46" s="14">
        <f t="shared" si="0"/>
        <v>300</v>
      </c>
      <c r="D46" s="22">
        <f t="shared" si="1"/>
        <v>3.14</v>
      </c>
      <c r="E46" s="15">
        <f>(C46/3600)/(3.14*((B46/2)/1000)^2)</f>
        <v>0.026539278131634817</v>
      </c>
    </row>
  </sheetData>
  <sheetProtection/>
  <mergeCells count="1">
    <mergeCell ref="G5:H6"/>
  </mergeCells>
  <conditionalFormatting sqref="E8:E46">
    <cfRule type="cellIs" priority="13" dxfId="2" operator="between">
      <formula>2</formula>
      <formula>2.5</formula>
    </cfRule>
    <cfRule type="cellIs" priority="14" dxfId="1" operator="between">
      <formula>2.5</formula>
      <formula>4</formula>
    </cfRule>
    <cfRule type="cellIs" priority="15" dxfId="0" operator="between">
      <formula>1</formula>
      <formula>2</formula>
    </cfRule>
  </conditionalFormatting>
  <hyperlinks>
    <hyperlink ref="G28" r:id="rId1" display="http://poradnikprojektanta.pl/jak-dobrac-czerpnie-powietrza/"/>
    <hyperlink ref="G30" r:id="rId2" display="http://poradnikprojektanta.pl/"/>
  </hyperlinks>
  <printOptions/>
  <pageMargins left="0.7086614173228347" right="0.2362204724409449" top="0.7480314960629921" bottom="0.7480314960629921" header="0.31496062992125984" footer="0.31496062992125984"/>
  <pageSetup horizontalDpi="600" verticalDpi="600" orientation="landscape" paperSize="9" scale="92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Adam Masłowski</Manager>
  <Company>www.poradnikprojektanta.pl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Kalkulator doboru czerpni powietrza</dc:title>
  <dc:subject/>
  <dc:creator>Adam</dc:creator>
  <cp:keywords/>
  <dc:description/>
  <cp:lastModifiedBy>Dell</cp:lastModifiedBy>
  <cp:lastPrinted>2014-04-22T16:16:54Z</cp:lastPrinted>
  <dcterms:created xsi:type="dcterms:W3CDTF">2014-02-03T12:35:48Z</dcterms:created>
  <dcterms:modified xsi:type="dcterms:W3CDTF">2016-01-25T13:47:58Z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