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0" windowWidth="11070" windowHeight="8985" activeTab="0"/>
  </bookViews>
  <sheets>
    <sheet name="Bilans powietrza STREFY" sheetId="1" r:id="rId1"/>
    <sheet name="Bilans powietrza" sheetId="2" r:id="rId2"/>
  </sheets>
  <definedNames>
    <definedName name="_xlnm.Print_Area" localSheetId="1">'Bilans powietrza'!$B$1:$Q$16</definedName>
    <definedName name="_xlnm.Print_Area" localSheetId="0">'Bilans powietrza STREFY'!$B$1:$Q$16</definedName>
  </definedNames>
  <calcPr fullCalcOnLoad="1"/>
</workbook>
</file>

<file path=xl/sharedStrings.xml><?xml version="1.0" encoding="utf-8"?>
<sst xmlns="http://schemas.openxmlformats.org/spreadsheetml/2006/main" count="106" uniqueCount="48">
  <si>
    <t>Nazwa pomieszczenia</t>
  </si>
  <si>
    <t>Poziom</t>
  </si>
  <si>
    <t>Razem</t>
  </si>
  <si>
    <t>Nr pom.</t>
  </si>
  <si>
    <t>Kubatura
V [m3]</t>
  </si>
  <si>
    <t>Temp. Obli. [C]</t>
  </si>
  <si>
    <t>Pow.
A [m2]</t>
  </si>
  <si>
    <t xml:space="preserve">Korytarz </t>
  </si>
  <si>
    <t xml:space="preserve">Kotłownia </t>
  </si>
  <si>
    <t>Uwagi</t>
  </si>
  <si>
    <t>-</t>
  </si>
  <si>
    <t>Średnica przewodu</t>
  </si>
  <si>
    <t>Ilość anemostatów
fi 100 mm</t>
  </si>
  <si>
    <t>Ilość anemostatów
fi 125 mm</t>
  </si>
  <si>
    <t>Krotność
wymian
nN
1/h</t>
  </si>
  <si>
    <t>Krotność
wymian
nW
1/h</t>
  </si>
  <si>
    <t>Powietrze 
nawiew.
nV
m3/h</t>
  </si>
  <si>
    <t>Powietrze 
wywiew.
nW
m3/h</t>
  </si>
  <si>
    <r>
      <t>Bilans powietrza nawiewanego i wywiewanego</t>
    </r>
    <r>
      <rPr>
        <b/>
        <sz val="14"/>
        <color indexed="10"/>
        <rFont val="Calibri"/>
        <family val="2"/>
      </rPr>
      <t xml:space="preserve"> </t>
    </r>
  </si>
  <si>
    <t>PRZYZIEMIE</t>
  </si>
  <si>
    <t>Q [W]</t>
  </si>
  <si>
    <t>H [m]</t>
  </si>
  <si>
    <t>Krotność wymiany dla budynku</t>
  </si>
  <si>
    <t>n/h</t>
  </si>
  <si>
    <t>Salon</t>
  </si>
  <si>
    <t>wentylacja grawitacyjna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</si>
  <si>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</si>
  <si>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</si>
  <si>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</si>
  <si>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</si>
  <si>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</si>
  <si>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</si>
  <si>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</si>
  <si>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</si>
  <si>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</si>
  <si>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</si>
  <si>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</si>
  <si>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 xml:space="preserve">Sypialnia </t>
  </si>
  <si>
    <t xml:space="preserve">Garaż </t>
  </si>
  <si>
    <t xml:space="preserve">Kuchnia z oknem gaz </t>
  </si>
  <si>
    <t xml:space="preserve">Sień </t>
  </si>
  <si>
    <t xml:space="preserve">WC </t>
  </si>
  <si>
    <t xml:space="preserve">Łazienka z oknem </t>
  </si>
  <si>
    <t>powietrze nawiewane</t>
  </si>
  <si>
    <t>powietrze wywiewane</t>
  </si>
  <si>
    <t>cyrkulacja powietrza pomiędzy pomieszczeniami</t>
  </si>
  <si>
    <t>Budynek mieszkalny jednorodzinny o powierzchni ok. 120 m2</t>
  </si>
  <si>
    <t>https://poradnikprojektanta.pl/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</si>
</sst>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u val="single"/>
      <sz val="16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6"/>
      <color theme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64" fontId="6" fillId="0" borderId="12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6" fillId="33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textRotation="90"/>
    </xf>
    <xf numFmtId="0" fontId="0" fillId="0" borderId="10" xfId="0" applyBorder="1" applyAlignment="1">
      <alignment horizontal="left"/>
    </xf>
    <xf numFmtId="164" fontId="0" fillId="0" borderId="10" xfId="0" applyNumberFormat="1" applyFill="1" applyBorder="1" applyAlignment="1">
      <alignment horizontal="left" vertical="center"/>
    </xf>
    <xf numFmtId="164" fontId="6" fillId="0" borderId="10" xfId="0" applyNumberFormat="1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left" vertical="center"/>
    </xf>
    <xf numFmtId="0" fontId="36" fillId="33" borderId="10" xfId="0" applyFont="1" applyFill="1" applyBorder="1" applyAlignment="1">
      <alignment horizontal="left" vertical="center"/>
    </xf>
    <xf numFmtId="164" fontId="36" fillId="0" borderId="10" xfId="0" applyNumberFormat="1" applyFont="1" applyBorder="1" applyAlignment="1">
      <alignment horizontal="left" vertical="center"/>
    </xf>
    <xf numFmtId="1" fontId="36" fillId="0" borderId="10" xfId="0" applyNumberFormat="1" applyFont="1" applyBorder="1" applyAlignment="1">
      <alignment horizontal="left" vertical="center"/>
    </xf>
    <xf numFmtId="0" fontId="36" fillId="34" borderId="10" xfId="0" applyFont="1" applyFill="1" applyBorder="1" applyAlignment="1">
      <alignment horizontal="center" vertical="center"/>
    </xf>
    <xf numFmtId="0" fontId="36" fillId="15" borderId="1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 horizontal="left" vertical="center"/>
    </xf>
    <xf numFmtId="164" fontId="0" fillId="34" borderId="10" xfId="0" applyNumberFormat="1" applyFill="1" applyBorder="1" applyAlignment="1">
      <alignment horizontal="left" vertical="center"/>
    </xf>
    <xf numFmtId="164" fontId="6" fillId="34" borderId="10" xfId="0" applyNumberFormat="1" applyFont="1" applyFill="1" applyBorder="1" applyAlignment="1">
      <alignment horizontal="left" vertical="center"/>
    </xf>
    <xf numFmtId="1" fontId="6" fillId="34" borderId="10" xfId="0" applyNumberFormat="1" applyFont="1" applyFill="1" applyBorder="1" applyAlignment="1">
      <alignment horizontal="left" vertical="center"/>
    </xf>
    <xf numFmtId="0" fontId="0" fillId="36" borderId="10" xfId="0" applyFill="1" applyBorder="1" applyAlignment="1">
      <alignment horizontal="left"/>
    </xf>
    <xf numFmtId="0" fontId="0" fillId="36" borderId="10" xfId="0" applyFill="1" applyBorder="1" applyAlignment="1">
      <alignment horizontal="left" vertical="center"/>
    </xf>
    <xf numFmtId="164" fontId="0" fillId="36" borderId="10" xfId="0" applyNumberFormat="1" applyFill="1" applyBorder="1" applyAlignment="1">
      <alignment horizontal="left" vertical="center"/>
    </xf>
    <xf numFmtId="0" fontId="0" fillId="35" borderId="10" xfId="0" applyFill="1" applyBorder="1" applyAlignment="1">
      <alignment horizontal="left"/>
    </xf>
    <xf numFmtId="0" fontId="0" fillId="35" borderId="10" xfId="0" applyFill="1" applyBorder="1" applyAlignment="1">
      <alignment horizontal="left" vertical="center"/>
    </xf>
    <xf numFmtId="164" fontId="0" fillId="35" borderId="10" xfId="0" applyNumberFormat="1" applyFill="1" applyBorder="1" applyAlignment="1">
      <alignment horizontal="left" vertical="center"/>
    </xf>
    <xf numFmtId="164" fontId="6" fillId="35" borderId="10" xfId="0" applyNumberFormat="1" applyFont="1" applyFill="1" applyBorder="1" applyAlignment="1">
      <alignment horizontal="left" vertical="center"/>
    </xf>
    <xf numFmtId="1" fontId="6" fillId="35" borderId="10" xfId="0" applyNumberFormat="1" applyFont="1" applyFill="1" applyBorder="1" applyAlignment="1">
      <alignment horizontal="left" vertical="center"/>
    </xf>
    <xf numFmtId="0" fontId="0" fillId="37" borderId="10" xfId="0" applyFill="1" applyBorder="1" applyAlignment="1">
      <alignment horizontal="left"/>
    </xf>
    <xf numFmtId="0" fontId="0" fillId="37" borderId="10" xfId="0" applyFill="1" applyBorder="1" applyAlignment="1">
      <alignment horizontal="left" vertical="center"/>
    </xf>
    <xf numFmtId="164" fontId="0" fillId="37" borderId="10" xfId="0" applyNumberFormat="1" applyFill="1" applyBorder="1" applyAlignment="1">
      <alignment horizontal="left" vertical="center"/>
    </xf>
    <xf numFmtId="0" fontId="0" fillId="37" borderId="0" xfId="0" applyFill="1" applyAlignment="1">
      <alignment vertical="center"/>
    </xf>
    <xf numFmtId="0" fontId="36" fillId="35" borderId="10" xfId="0" applyFont="1" applyFill="1" applyBorder="1" applyAlignment="1">
      <alignment horizontal="center" vertical="center"/>
    </xf>
    <xf numFmtId="0" fontId="43" fillId="0" borderId="0" xfId="44" applyFont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38100</xdr:colOff>
      <xdr:row>1</xdr:row>
      <xdr:rowOff>85725</xdr:rowOff>
    </xdr:from>
    <xdr:to>
      <xdr:col>22</xdr:col>
      <xdr:colOff>438150</xdr:colOff>
      <xdr:row>3</xdr:row>
      <xdr:rowOff>752475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23850"/>
          <a:ext cx="2838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66675</xdr:colOff>
      <xdr:row>2</xdr:row>
      <xdr:rowOff>76200</xdr:rowOff>
    </xdr:from>
    <xdr:to>
      <xdr:col>22</xdr:col>
      <xdr:colOff>457200</xdr:colOff>
      <xdr:row>5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552450"/>
          <a:ext cx="28289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oradnikprojektanta.p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radnikprojektanta.p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2"/>
  <sheetViews>
    <sheetView tabSelected="1" zoomScale="115" zoomScaleNormal="115" zoomScalePageLayoutView="0" workbookViewId="0" topLeftCell="A1">
      <selection activeCell="M27" sqref="M27"/>
    </sheetView>
  </sheetViews>
  <sheetFormatPr defaultColWidth="9.140625" defaultRowHeight="15"/>
  <cols>
    <col min="1" max="1" width="2.28125" style="0" customWidth="1"/>
    <col min="2" max="2" width="8.00390625" style="3" customWidth="1"/>
    <col min="3" max="3" width="6.421875" style="1" customWidth="1"/>
    <col min="4" max="4" width="19.140625" style="1" customWidth="1"/>
    <col min="5" max="5" width="9.140625" style="1" customWidth="1"/>
    <col min="6" max="6" width="8.8515625" style="1" customWidth="1"/>
    <col min="7" max="7" width="9.7109375" style="1" hidden="1" customWidth="1"/>
    <col min="8" max="8" width="8.28125" style="1" customWidth="1"/>
    <col min="9" max="9" width="9.7109375" style="1" customWidth="1"/>
    <col min="10" max="10" width="9.421875" style="1" customWidth="1"/>
    <col min="11" max="11" width="10.28125" style="1" customWidth="1"/>
    <col min="12" max="12" width="9.57421875" style="1" bestFit="1" customWidth="1"/>
    <col min="13" max="13" width="10.421875" style="1" customWidth="1"/>
    <col min="14" max="16" width="13.7109375" style="1" hidden="1" customWidth="1"/>
    <col min="17" max="17" width="9.28125" style="0" customWidth="1"/>
  </cols>
  <sheetData>
    <row r="1" spans="2:9" ht="18.75">
      <c r="B1" s="6" t="s">
        <v>46</v>
      </c>
      <c r="F1" s="5"/>
      <c r="G1" s="5"/>
      <c r="H1" s="5"/>
      <c r="I1" s="5"/>
    </row>
    <row r="2" ht="18.75">
      <c r="B2" s="6" t="s">
        <v>18</v>
      </c>
    </row>
    <row r="3" ht="8.25" customHeight="1"/>
    <row r="4" spans="2:17" s="2" customFormat="1" ht="60" customHeight="1">
      <c r="B4" s="24" t="s">
        <v>1</v>
      </c>
      <c r="C4" s="17" t="s">
        <v>3</v>
      </c>
      <c r="D4" s="17" t="s">
        <v>0</v>
      </c>
      <c r="E4" s="17" t="s">
        <v>5</v>
      </c>
      <c r="F4" s="17" t="s">
        <v>6</v>
      </c>
      <c r="G4" s="17" t="s">
        <v>20</v>
      </c>
      <c r="H4" s="17" t="s">
        <v>21</v>
      </c>
      <c r="I4" s="17" t="s">
        <v>4</v>
      </c>
      <c r="J4" s="17" t="s">
        <v>14</v>
      </c>
      <c r="K4" s="17" t="s">
        <v>16</v>
      </c>
      <c r="L4" s="17" t="s">
        <v>15</v>
      </c>
      <c r="M4" s="17" t="s">
        <v>17</v>
      </c>
      <c r="N4" s="17" t="s">
        <v>11</v>
      </c>
      <c r="O4" s="17" t="s">
        <v>12</v>
      </c>
      <c r="P4" s="17" t="s">
        <v>13</v>
      </c>
      <c r="Q4" s="17" t="s">
        <v>9</v>
      </c>
    </row>
    <row r="5" spans="2:17" ht="15.75" customHeight="1">
      <c r="B5" s="19" t="s">
        <v>19</v>
      </c>
      <c r="C5" s="34" t="s">
        <v>26</v>
      </c>
      <c r="D5" s="34" t="s">
        <v>24</v>
      </c>
      <c r="E5" s="34">
        <v>20</v>
      </c>
      <c r="F5" s="34">
        <v>25.37</v>
      </c>
      <c r="G5" s="35"/>
      <c r="H5" s="35">
        <v>2.65</v>
      </c>
      <c r="I5" s="36">
        <f>F5*H5</f>
        <v>67.2305</v>
      </c>
      <c r="J5" s="37"/>
      <c r="K5" s="38"/>
      <c r="L5" s="22"/>
      <c r="M5" s="23"/>
      <c r="N5" s="14"/>
      <c r="O5" s="14"/>
      <c r="P5" s="14"/>
      <c r="Q5" s="15"/>
    </row>
    <row r="6" spans="2:19" ht="21">
      <c r="B6" s="19"/>
      <c r="C6" s="34" t="s">
        <v>27</v>
      </c>
      <c r="D6" s="34" t="s">
        <v>37</v>
      </c>
      <c r="E6" s="34">
        <v>20</v>
      </c>
      <c r="F6" s="34">
        <v>12.21</v>
      </c>
      <c r="G6" s="35"/>
      <c r="H6" s="35">
        <v>2.65</v>
      </c>
      <c r="I6" s="36">
        <f aca="true" t="shared" si="0" ref="I6:I15">F6*H6</f>
        <v>32.356500000000004</v>
      </c>
      <c r="J6" s="37"/>
      <c r="K6" s="38"/>
      <c r="L6" s="22"/>
      <c r="M6" s="23"/>
      <c r="N6" s="14"/>
      <c r="O6" s="14"/>
      <c r="P6" s="14"/>
      <c r="Q6" s="15"/>
      <c r="S6" s="52" t="s">
        <v>47</v>
      </c>
    </row>
    <row r="7" spans="2:17" ht="17.25" customHeight="1">
      <c r="B7" s="19"/>
      <c r="C7" s="34" t="s">
        <v>28</v>
      </c>
      <c r="D7" s="34" t="s">
        <v>37</v>
      </c>
      <c r="E7" s="34">
        <v>20</v>
      </c>
      <c r="F7" s="34">
        <v>12.12</v>
      </c>
      <c r="G7" s="35"/>
      <c r="H7" s="35">
        <v>2.65</v>
      </c>
      <c r="I7" s="36">
        <f t="shared" si="0"/>
        <v>32.117999999999995</v>
      </c>
      <c r="J7" s="37"/>
      <c r="K7" s="38"/>
      <c r="L7" s="22"/>
      <c r="M7" s="23"/>
      <c r="N7" s="10"/>
      <c r="O7" s="10"/>
      <c r="P7" s="11"/>
      <c r="Q7" s="12"/>
    </row>
    <row r="8" spans="2:17" ht="15">
      <c r="B8" s="19"/>
      <c r="C8" s="47" t="s">
        <v>29</v>
      </c>
      <c r="D8" s="47" t="s">
        <v>8</v>
      </c>
      <c r="E8" s="47">
        <v>20</v>
      </c>
      <c r="F8" s="47">
        <v>6.64</v>
      </c>
      <c r="G8" s="48"/>
      <c r="H8" s="48">
        <v>2.65</v>
      </c>
      <c r="I8" s="49">
        <f t="shared" si="0"/>
        <v>17.596</v>
      </c>
      <c r="J8" s="22"/>
      <c r="K8" s="23"/>
      <c r="L8" s="22"/>
      <c r="M8" s="23"/>
      <c r="N8" s="9">
        <v>100</v>
      </c>
      <c r="O8" s="9">
        <v>1</v>
      </c>
      <c r="P8" s="8"/>
      <c r="Q8" s="18"/>
    </row>
    <row r="9" spans="2:17" ht="15">
      <c r="B9" s="19"/>
      <c r="C9" s="47" t="s">
        <v>30</v>
      </c>
      <c r="D9" s="47" t="s">
        <v>38</v>
      </c>
      <c r="E9" s="47">
        <v>16</v>
      </c>
      <c r="F9" s="47">
        <v>16.72</v>
      </c>
      <c r="G9" s="48"/>
      <c r="H9" s="48">
        <v>2.65</v>
      </c>
      <c r="I9" s="49">
        <f t="shared" si="0"/>
        <v>44.30799999999999</v>
      </c>
      <c r="J9" s="22"/>
      <c r="K9" s="23"/>
      <c r="L9" s="22"/>
      <c r="M9" s="23"/>
      <c r="N9" s="9">
        <v>100</v>
      </c>
      <c r="O9" s="9">
        <v>1</v>
      </c>
      <c r="P9" s="8"/>
      <c r="Q9" s="18"/>
    </row>
    <row r="10" spans="2:17" ht="15">
      <c r="B10" s="19"/>
      <c r="C10" s="39" t="s">
        <v>31</v>
      </c>
      <c r="D10" s="39" t="s">
        <v>7</v>
      </c>
      <c r="E10" s="39">
        <v>20</v>
      </c>
      <c r="F10" s="39">
        <v>9.69</v>
      </c>
      <c r="G10" s="40"/>
      <c r="H10" s="40">
        <v>2.65</v>
      </c>
      <c r="I10" s="41">
        <f t="shared" si="0"/>
        <v>25.678499999999996</v>
      </c>
      <c r="J10" s="22"/>
      <c r="K10" s="23"/>
      <c r="L10" s="22"/>
      <c r="M10" s="23"/>
      <c r="N10" s="9"/>
      <c r="O10" s="9"/>
      <c r="P10" s="8"/>
      <c r="Q10" s="13"/>
    </row>
    <row r="11" spans="2:17" ht="15">
      <c r="B11" s="19"/>
      <c r="C11" s="42" t="s">
        <v>32</v>
      </c>
      <c r="D11" s="42" t="s">
        <v>39</v>
      </c>
      <c r="E11" s="42">
        <v>20</v>
      </c>
      <c r="F11" s="42">
        <v>13.81</v>
      </c>
      <c r="G11" s="43"/>
      <c r="H11" s="43">
        <v>2.65</v>
      </c>
      <c r="I11" s="44">
        <f t="shared" si="0"/>
        <v>36.5965</v>
      </c>
      <c r="J11" s="22"/>
      <c r="K11" s="23"/>
      <c r="L11" s="45"/>
      <c r="M11" s="46"/>
      <c r="N11" s="9"/>
      <c r="O11" s="9"/>
      <c r="P11" s="8"/>
      <c r="Q11" s="13"/>
    </row>
    <row r="12" spans="2:17" ht="16.5" customHeight="1">
      <c r="B12" s="19"/>
      <c r="C12" s="42" t="s">
        <v>33</v>
      </c>
      <c r="D12" s="42" t="s">
        <v>40</v>
      </c>
      <c r="E12" s="42">
        <v>20</v>
      </c>
      <c r="F12" s="42">
        <v>7.36</v>
      </c>
      <c r="G12" s="43"/>
      <c r="H12" s="43">
        <v>2.65</v>
      </c>
      <c r="I12" s="44">
        <f t="shared" si="0"/>
        <v>19.504</v>
      </c>
      <c r="J12" s="22"/>
      <c r="K12" s="23"/>
      <c r="L12" s="45"/>
      <c r="M12" s="46"/>
      <c r="N12" s="9">
        <v>100</v>
      </c>
      <c r="O12" s="9"/>
      <c r="P12" s="8">
        <v>1</v>
      </c>
      <c r="Q12" s="13"/>
    </row>
    <row r="13" spans="2:17" ht="15">
      <c r="B13" s="19"/>
      <c r="C13" s="42" t="s">
        <v>34</v>
      </c>
      <c r="D13" s="42" t="s">
        <v>41</v>
      </c>
      <c r="E13" s="42">
        <v>20</v>
      </c>
      <c r="F13" s="42">
        <v>3.25</v>
      </c>
      <c r="G13" s="43"/>
      <c r="H13" s="43">
        <v>2.65</v>
      </c>
      <c r="I13" s="44">
        <f t="shared" si="0"/>
        <v>8.612499999999999</v>
      </c>
      <c r="J13" s="21"/>
      <c r="K13" s="21"/>
      <c r="L13" s="44"/>
      <c r="M13" s="44"/>
      <c r="N13" s="9"/>
      <c r="O13" s="9"/>
      <c r="P13" s="8"/>
      <c r="Q13" s="13"/>
    </row>
    <row r="14" spans="2:17" ht="15">
      <c r="B14" s="19"/>
      <c r="C14" s="42" t="s">
        <v>35</v>
      </c>
      <c r="D14" s="42" t="s">
        <v>42</v>
      </c>
      <c r="E14" s="42">
        <v>24</v>
      </c>
      <c r="F14" s="42">
        <v>5.21</v>
      </c>
      <c r="G14" s="43"/>
      <c r="H14" s="43">
        <v>2.65</v>
      </c>
      <c r="I14" s="44">
        <f t="shared" si="0"/>
        <v>13.8065</v>
      </c>
      <c r="J14" s="21"/>
      <c r="K14" s="21"/>
      <c r="L14" s="44"/>
      <c r="M14" s="44"/>
      <c r="N14" s="9">
        <v>100</v>
      </c>
      <c r="O14" s="9">
        <v>1</v>
      </c>
      <c r="P14" s="8"/>
      <c r="Q14" s="13"/>
    </row>
    <row r="15" spans="2:16" ht="17.25" customHeight="1">
      <c r="B15" s="19"/>
      <c r="C15" s="34" t="s">
        <v>36</v>
      </c>
      <c r="D15" s="34" t="s">
        <v>37</v>
      </c>
      <c r="E15" s="34">
        <v>20</v>
      </c>
      <c r="F15" s="34">
        <v>7.88</v>
      </c>
      <c r="G15" s="35"/>
      <c r="H15" s="35">
        <v>2.65</v>
      </c>
      <c r="I15" s="36">
        <f t="shared" si="0"/>
        <v>20.881999999999998</v>
      </c>
      <c r="J15" s="37"/>
      <c r="K15" s="38"/>
      <c r="L15" s="22"/>
      <c r="M15" s="23"/>
      <c r="N15" s="10"/>
      <c r="O15" s="10"/>
      <c r="P15" s="11"/>
    </row>
    <row r="16" spans="2:17" s="1" customFormat="1" ht="15">
      <c r="B16" s="3"/>
      <c r="E16" s="4"/>
      <c r="F16" s="25">
        <f>SUM(F5:F15)</f>
        <v>120.25999999999999</v>
      </c>
      <c r="G16" s="4" t="s">
        <v>23</v>
      </c>
      <c r="I16" s="26">
        <f>SUM(I5:I15)</f>
        <v>318.689</v>
      </c>
      <c r="J16" s="4" t="s">
        <v>2</v>
      </c>
      <c r="K16" s="27"/>
      <c r="L16" s="4"/>
      <c r="M16" s="51"/>
      <c r="Q16"/>
    </row>
    <row r="17" spans="2:4" ht="15">
      <c r="B17" s="29"/>
      <c r="C17" s="32" t="s">
        <v>10</v>
      </c>
      <c r="D17" s="1" t="s">
        <v>43</v>
      </c>
    </row>
    <row r="18" spans="2:4" ht="15">
      <c r="B18" s="30"/>
      <c r="C18" s="32" t="s">
        <v>10</v>
      </c>
      <c r="D18" s="1" t="s">
        <v>44</v>
      </c>
    </row>
    <row r="19" spans="2:4" ht="15">
      <c r="B19" s="31"/>
      <c r="C19" s="32" t="s">
        <v>10</v>
      </c>
      <c r="D19" s="33" t="s">
        <v>45</v>
      </c>
    </row>
    <row r="20" spans="2:4" ht="15">
      <c r="B20" s="50"/>
      <c r="C20" s="32" t="s">
        <v>10</v>
      </c>
      <c r="D20" s="33" t="s">
        <v>25</v>
      </c>
    </row>
    <row r="22" ht="15">
      <c r="D22" s="16" t="s">
        <v>22</v>
      </c>
    </row>
  </sheetData>
  <sheetProtection/>
  <mergeCells count="1">
    <mergeCell ref="B5:B15"/>
  </mergeCells>
  <hyperlinks>
    <hyperlink ref="S6" r:id="rId1" display="https://poradnikprojektanta.pl/"/>
  </hyperlinks>
  <printOptions/>
  <pageMargins left="0.69" right="0.2362204724409449" top="0.52" bottom="0.35433070866141736" header="0.35433070866141736" footer="0.31496062992125984"/>
  <pageSetup horizontalDpi="600" verticalDpi="600" orientation="landscape" paperSize="9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S22"/>
  <sheetViews>
    <sheetView zoomScale="115" zoomScaleNormal="115" zoomScalePageLayoutView="0" workbookViewId="0" topLeftCell="A1">
      <selection activeCell="T16" sqref="T16"/>
    </sheetView>
  </sheetViews>
  <sheetFormatPr defaultColWidth="9.140625" defaultRowHeight="15"/>
  <cols>
    <col min="1" max="1" width="2.28125" style="0" customWidth="1"/>
    <col min="2" max="2" width="8.00390625" style="3" customWidth="1"/>
    <col min="3" max="3" width="6.421875" style="1" customWidth="1"/>
    <col min="4" max="4" width="19.140625" style="1" customWidth="1"/>
    <col min="5" max="5" width="9.140625" style="1" customWidth="1"/>
    <col min="6" max="6" width="8.8515625" style="1" customWidth="1"/>
    <col min="7" max="7" width="9.7109375" style="1" hidden="1" customWidth="1"/>
    <col min="8" max="8" width="8.28125" style="1" customWidth="1"/>
    <col min="9" max="9" width="9.7109375" style="1" customWidth="1"/>
    <col min="10" max="10" width="9.421875" style="1" customWidth="1"/>
    <col min="11" max="11" width="10.28125" style="1" customWidth="1"/>
    <col min="12" max="12" width="9.57421875" style="1" bestFit="1" customWidth="1"/>
    <col min="13" max="13" width="10.421875" style="1" customWidth="1"/>
    <col min="14" max="16" width="13.7109375" style="1" hidden="1" customWidth="1"/>
    <col min="17" max="17" width="9.28125" style="0" customWidth="1"/>
  </cols>
  <sheetData>
    <row r="1" spans="2:9" ht="18.75">
      <c r="B1" s="6" t="s">
        <v>46</v>
      </c>
      <c r="F1" s="5"/>
      <c r="G1" s="5"/>
      <c r="H1" s="5"/>
      <c r="I1" s="5"/>
    </row>
    <row r="2" ht="18.75">
      <c r="B2" s="6" t="s">
        <v>18</v>
      </c>
    </row>
    <row r="3" ht="8.25" customHeight="1"/>
    <row r="4" spans="2:19" s="2" customFormat="1" ht="60" customHeight="1">
      <c r="B4" s="24" t="s">
        <v>1</v>
      </c>
      <c r="C4" s="17" t="s">
        <v>3</v>
      </c>
      <c r="D4" s="17" t="s">
        <v>0</v>
      </c>
      <c r="E4" s="17" t="s">
        <v>5</v>
      </c>
      <c r="F4" s="17" t="s">
        <v>6</v>
      </c>
      <c r="G4" s="17" t="s">
        <v>20</v>
      </c>
      <c r="H4" s="17" t="s">
        <v>21</v>
      </c>
      <c r="I4" s="17" t="s">
        <v>4</v>
      </c>
      <c r="J4" s="17" t="s">
        <v>14</v>
      </c>
      <c r="K4" s="17" t="s">
        <v>16</v>
      </c>
      <c r="L4" s="17" t="s">
        <v>15</v>
      </c>
      <c r="M4" s="17" t="s">
        <v>17</v>
      </c>
      <c r="N4" s="17" t="s">
        <v>11</v>
      </c>
      <c r="O4" s="17" t="s">
        <v>12</v>
      </c>
      <c r="P4" s="17" t="s">
        <v>13</v>
      </c>
      <c r="Q4" s="17" t="s">
        <v>9</v>
      </c>
      <c r="S4"/>
    </row>
    <row r="5" spans="2:17" ht="15.75" customHeight="1">
      <c r="B5" s="19" t="s">
        <v>19</v>
      </c>
      <c r="C5" s="20" t="s">
        <v>26</v>
      </c>
      <c r="D5" s="20" t="s">
        <v>24</v>
      </c>
      <c r="E5" s="20">
        <v>20</v>
      </c>
      <c r="F5" s="20">
        <v>25.37</v>
      </c>
      <c r="G5" s="7"/>
      <c r="H5" s="7">
        <v>2.65</v>
      </c>
      <c r="I5" s="21">
        <f>F5*H5</f>
        <v>67.2305</v>
      </c>
      <c r="J5" s="22"/>
      <c r="K5" s="23"/>
      <c r="L5" s="22"/>
      <c r="M5" s="23"/>
      <c r="N5" s="14"/>
      <c r="O5" s="14"/>
      <c r="P5" s="14"/>
      <c r="Q5" s="15"/>
    </row>
    <row r="6" spans="2:19" ht="15">
      <c r="B6" s="19"/>
      <c r="C6" s="20" t="s">
        <v>27</v>
      </c>
      <c r="D6" s="20" t="s">
        <v>37</v>
      </c>
      <c r="E6" s="20">
        <v>20</v>
      </c>
      <c r="F6" s="20">
        <v>12.21</v>
      </c>
      <c r="G6" s="7"/>
      <c r="H6" s="7">
        <v>2.65</v>
      </c>
      <c r="I6" s="21">
        <f aca="true" t="shared" si="0" ref="I6:I15">F6*H6</f>
        <v>32.356500000000004</v>
      </c>
      <c r="J6" s="22"/>
      <c r="K6" s="23"/>
      <c r="L6" s="22"/>
      <c r="M6" s="23"/>
      <c r="N6" s="14"/>
      <c r="O6" s="14"/>
      <c r="P6" s="14"/>
      <c r="Q6" s="15"/>
      <c r="S6" s="2"/>
    </row>
    <row r="7" spans="2:17" ht="17.25" customHeight="1">
      <c r="B7" s="19"/>
      <c r="C7" s="20" t="s">
        <v>28</v>
      </c>
      <c r="D7" s="20" t="s">
        <v>37</v>
      </c>
      <c r="E7" s="20">
        <v>20</v>
      </c>
      <c r="F7" s="20">
        <v>12.12</v>
      </c>
      <c r="G7" s="7"/>
      <c r="H7" s="7">
        <v>2.65</v>
      </c>
      <c r="I7" s="21">
        <f t="shared" si="0"/>
        <v>32.117999999999995</v>
      </c>
      <c r="J7" s="22"/>
      <c r="K7" s="23"/>
      <c r="L7" s="22"/>
      <c r="M7" s="23"/>
      <c r="N7" s="10"/>
      <c r="O7" s="10"/>
      <c r="P7" s="11"/>
      <c r="Q7" s="12"/>
    </row>
    <row r="8" spans="2:19" ht="21">
      <c r="B8" s="19"/>
      <c r="C8" s="20" t="s">
        <v>29</v>
      </c>
      <c r="D8" s="20" t="s">
        <v>8</v>
      </c>
      <c r="E8" s="20">
        <v>20</v>
      </c>
      <c r="F8" s="20">
        <v>6.64</v>
      </c>
      <c r="G8" s="7"/>
      <c r="H8" s="7">
        <v>2.65</v>
      </c>
      <c r="I8" s="21">
        <f t="shared" si="0"/>
        <v>17.596</v>
      </c>
      <c r="J8" s="22"/>
      <c r="K8" s="23"/>
      <c r="L8" s="22"/>
      <c r="M8" s="23"/>
      <c r="N8" s="9">
        <v>100</v>
      </c>
      <c r="O8" s="9">
        <v>1</v>
      </c>
      <c r="P8" s="8"/>
      <c r="Q8" s="18"/>
      <c r="S8" s="52" t="s">
        <v>47</v>
      </c>
    </row>
    <row r="9" spans="2:17" ht="15">
      <c r="B9" s="19"/>
      <c r="C9" s="20" t="s">
        <v>30</v>
      </c>
      <c r="D9" s="20" t="s">
        <v>38</v>
      </c>
      <c r="E9" s="20">
        <v>16</v>
      </c>
      <c r="F9" s="20">
        <v>16.72</v>
      </c>
      <c r="G9" s="7"/>
      <c r="H9" s="7">
        <v>2.65</v>
      </c>
      <c r="I9" s="21">
        <f t="shared" si="0"/>
        <v>44.30799999999999</v>
      </c>
      <c r="J9" s="22"/>
      <c r="K9" s="23"/>
      <c r="L9" s="22"/>
      <c r="M9" s="23"/>
      <c r="N9" s="9">
        <v>100</v>
      </c>
      <c r="O9" s="9">
        <v>1</v>
      </c>
      <c r="P9" s="8"/>
      <c r="Q9" s="18"/>
    </row>
    <row r="10" spans="2:17" ht="15">
      <c r="B10" s="19"/>
      <c r="C10" s="20" t="s">
        <v>31</v>
      </c>
      <c r="D10" s="20" t="s">
        <v>7</v>
      </c>
      <c r="E10" s="20">
        <v>20</v>
      </c>
      <c r="F10" s="20">
        <v>9.69</v>
      </c>
      <c r="G10" s="7"/>
      <c r="H10" s="7">
        <v>2.65</v>
      </c>
      <c r="I10" s="21">
        <f t="shared" si="0"/>
        <v>25.678499999999996</v>
      </c>
      <c r="J10" s="22"/>
      <c r="K10" s="23"/>
      <c r="L10" s="22"/>
      <c r="M10" s="23"/>
      <c r="N10" s="9"/>
      <c r="O10" s="9"/>
      <c r="P10" s="8"/>
      <c r="Q10" s="13"/>
    </row>
    <row r="11" spans="2:17" ht="15">
      <c r="B11" s="19"/>
      <c r="C11" s="20" t="s">
        <v>32</v>
      </c>
      <c r="D11" s="20" t="s">
        <v>39</v>
      </c>
      <c r="E11" s="20">
        <v>20</v>
      </c>
      <c r="F11" s="20">
        <v>13.81</v>
      </c>
      <c r="G11" s="7"/>
      <c r="H11" s="7">
        <v>2.65</v>
      </c>
      <c r="I11" s="21">
        <f t="shared" si="0"/>
        <v>36.5965</v>
      </c>
      <c r="J11" s="22"/>
      <c r="K11" s="23"/>
      <c r="L11" s="22"/>
      <c r="M11" s="23"/>
      <c r="N11" s="9"/>
      <c r="O11" s="9"/>
      <c r="P11" s="8"/>
      <c r="Q11" s="13"/>
    </row>
    <row r="12" spans="2:17" ht="16.5" customHeight="1">
      <c r="B12" s="19"/>
      <c r="C12" s="20" t="s">
        <v>33</v>
      </c>
      <c r="D12" s="20" t="s">
        <v>40</v>
      </c>
      <c r="E12" s="20">
        <v>20</v>
      </c>
      <c r="F12" s="20">
        <v>7.36</v>
      </c>
      <c r="G12" s="7"/>
      <c r="H12" s="7">
        <v>2.65</v>
      </c>
      <c r="I12" s="21">
        <f t="shared" si="0"/>
        <v>19.504</v>
      </c>
      <c r="J12" s="22"/>
      <c r="K12" s="23"/>
      <c r="L12" s="22"/>
      <c r="M12" s="23"/>
      <c r="N12" s="9">
        <v>100</v>
      </c>
      <c r="O12" s="9"/>
      <c r="P12" s="8">
        <v>1</v>
      </c>
      <c r="Q12" s="13"/>
    </row>
    <row r="13" spans="2:17" ht="15">
      <c r="B13" s="19"/>
      <c r="C13" s="20" t="s">
        <v>34</v>
      </c>
      <c r="D13" s="20" t="s">
        <v>41</v>
      </c>
      <c r="E13" s="20">
        <v>20</v>
      </c>
      <c r="F13" s="20">
        <v>3.25</v>
      </c>
      <c r="G13" s="7"/>
      <c r="H13" s="7">
        <v>2.65</v>
      </c>
      <c r="I13" s="21">
        <f t="shared" si="0"/>
        <v>8.612499999999999</v>
      </c>
      <c r="J13" s="21"/>
      <c r="K13" s="21"/>
      <c r="L13" s="21"/>
      <c r="M13" s="21"/>
      <c r="N13" s="9"/>
      <c r="O13" s="9"/>
      <c r="P13" s="8"/>
      <c r="Q13" s="13"/>
    </row>
    <row r="14" spans="2:17" ht="15">
      <c r="B14" s="19"/>
      <c r="C14" s="20" t="s">
        <v>35</v>
      </c>
      <c r="D14" s="20" t="s">
        <v>42</v>
      </c>
      <c r="E14" s="20">
        <v>24</v>
      </c>
      <c r="F14" s="20">
        <v>5.21</v>
      </c>
      <c r="G14" s="7"/>
      <c r="H14" s="7">
        <v>2.65</v>
      </c>
      <c r="I14" s="21">
        <f t="shared" si="0"/>
        <v>13.8065</v>
      </c>
      <c r="J14" s="21"/>
      <c r="K14" s="21"/>
      <c r="L14" s="21"/>
      <c r="M14" s="21"/>
      <c r="N14" s="9">
        <v>100</v>
      </c>
      <c r="O14" s="9">
        <v>1</v>
      </c>
      <c r="P14" s="8"/>
      <c r="Q14" s="13"/>
    </row>
    <row r="15" spans="2:16" ht="17.25" customHeight="1">
      <c r="B15" s="19"/>
      <c r="C15" s="20" t="s">
        <v>36</v>
      </c>
      <c r="D15" s="20" t="s">
        <v>37</v>
      </c>
      <c r="E15" s="20">
        <v>20</v>
      </c>
      <c r="F15" s="20">
        <v>7.88</v>
      </c>
      <c r="G15" s="7"/>
      <c r="H15" s="7">
        <v>2.65</v>
      </c>
      <c r="I15" s="21">
        <f t="shared" si="0"/>
        <v>20.881999999999998</v>
      </c>
      <c r="J15" s="22"/>
      <c r="K15" s="23"/>
      <c r="L15" s="22"/>
      <c r="M15" s="23"/>
      <c r="N15" s="10"/>
      <c r="O15" s="10"/>
      <c r="P15" s="11"/>
    </row>
    <row r="16" spans="2:17" s="1" customFormat="1" ht="15">
      <c r="B16" s="3"/>
      <c r="E16" s="4"/>
      <c r="F16" s="25">
        <f>SUM(F5:F15)</f>
        <v>120.25999999999999</v>
      </c>
      <c r="G16" s="4" t="s">
        <v>23</v>
      </c>
      <c r="I16" s="26">
        <f>SUM(I5:I15)</f>
        <v>318.689</v>
      </c>
      <c r="J16" s="4" t="s">
        <v>2</v>
      </c>
      <c r="K16" s="27"/>
      <c r="L16" s="4"/>
      <c r="M16" s="28"/>
      <c r="Q16"/>
    </row>
    <row r="17" spans="2:4" ht="15">
      <c r="B17" s="29"/>
      <c r="C17" s="32" t="s">
        <v>10</v>
      </c>
      <c r="D17" s="1" t="s">
        <v>43</v>
      </c>
    </row>
    <row r="18" spans="2:4" ht="15">
      <c r="B18" s="30"/>
      <c r="C18" s="32" t="s">
        <v>10</v>
      </c>
      <c r="D18" s="1" t="s">
        <v>44</v>
      </c>
    </row>
    <row r="19" spans="2:4" ht="15">
      <c r="B19" s="31"/>
      <c r="C19" s="32" t="s">
        <v>10</v>
      </c>
      <c r="D19" s="33" t="s">
        <v>45</v>
      </c>
    </row>
    <row r="20" spans="2:4" ht="15">
      <c r="B20" s="50"/>
      <c r="C20" s="32" t="s">
        <v>10</v>
      </c>
      <c r="D20" s="33" t="s">
        <v>25</v>
      </c>
    </row>
    <row r="22" ht="15">
      <c r="D22" s="16" t="s">
        <v>22</v>
      </c>
    </row>
  </sheetData>
  <sheetProtection/>
  <mergeCells count="1">
    <mergeCell ref="B5:B15"/>
  </mergeCells>
  <hyperlinks>
    <hyperlink ref="S8" r:id="rId1" display="https://poradnikprojektanta.pl/"/>
  </hyperlinks>
  <printOptions/>
  <pageMargins left="0.69" right="0.2362204724409449" top="0.52" bottom="0.35433070866141736" header="0.35433070866141736" footer="0.31496062992125984"/>
  <pageSetup horizontalDpi="600" verticalDpi="600" orientation="landscape" paperSize="9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Dell</cp:lastModifiedBy>
  <cp:lastPrinted>2014-10-30T18:10:51Z</cp:lastPrinted>
  <dcterms:created xsi:type="dcterms:W3CDTF">2014-02-03T12:35:48Z</dcterms:created>
  <dcterms:modified xsi:type="dcterms:W3CDTF">2016-03-12T23:07:08Z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