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7795" windowHeight="12015"/>
  </bookViews>
  <sheets>
    <sheet name="1 projekt" sheetId="1" r:id="rId1"/>
    <sheet name="2 projekty" sheetId="4" r:id="rId2"/>
    <sheet name="3 bez uzgodnień" sheetId="5" r:id="rId3"/>
  </sheets>
  <calcPr calcId="144525"/>
  <fileRecoveryPr autoRecover="0"/>
</workbook>
</file>

<file path=xl/calcChain.xml><?xml version="1.0" encoding="utf-8"?>
<calcChain xmlns="http://schemas.openxmlformats.org/spreadsheetml/2006/main">
  <c r="F15" i="5" l="1"/>
  <c r="F12" i="5"/>
  <c r="F11" i="5"/>
  <c r="F10" i="5"/>
  <c r="F9" i="5"/>
  <c r="F8" i="5"/>
  <c r="F7" i="5"/>
  <c r="F6" i="5"/>
  <c r="F5" i="5"/>
  <c r="F4" i="5"/>
  <c r="F15" i="4"/>
  <c r="F15" i="1"/>
  <c r="F13" i="5" l="1"/>
  <c r="F17" i="5" s="1"/>
  <c r="F19" i="5" s="1"/>
  <c r="F18" i="5" s="1"/>
  <c r="F12" i="4"/>
  <c r="F11" i="4"/>
  <c r="F10" i="4"/>
  <c r="F9" i="4"/>
  <c r="F8" i="4"/>
  <c r="F7" i="4"/>
  <c r="F6" i="4"/>
  <c r="F5" i="4"/>
  <c r="F4" i="4"/>
  <c r="F12" i="1"/>
  <c r="F10" i="1"/>
  <c r="F11" i="1"/>
  <c r="F5" i="1"/>
  <c r="F9" i="1"/>
  <c r="F8" i="1"/>
  <c r="F7" i="1"/>
  <c r="F6" i="1"/>
  <c r="F4" i="1"/>
  <c r="F13" i="1" s="1"/>
  <c r="F13" i="4" l="1"/>
  <c r="F17" i="4" s="1"/>
  <c r="F19" i="4" s="1"/>
  <c r="F18" i="4" s="1"/>
  <c r="F17" i="1"/>
  <c r="F19" i="1" s="1"/>
  <c r="F18" i="1" s="1"/>
</calcChain>
</file>

<file path=xl/sharedStrings.xml><?xml version="1.0" encoding="utf-8"?>
<sst xmlns="http://schemas.openxmlformats.org/spreadsheetml/2006/main" count="159" uniqueCount="38">
  <si>
    <t>zł</t>
  </si>
  <si>
    <t>Wypis z ewidencji gruntów</t>
  </si>
  <si>
    <t>działka</t>
  </si>
  <si>
    <t>szt.</t>
  </si>
  <si>
    <t>Ilość</t>
  </si>
  <si>
    <t>Cena za jedn.</t>
  </si>
  <si>
    <t>Opis</t>
  </si>
  <si>
    <t>Koszt</t>
  </si>
  <si>
    <t>Aktualizacja mapy do celów projektowych w skali 1:500</t>
  </si>
  <si>
    <t>Uwagi</t>
  </si>
  <si>
    <t>kpl.</t>
  </si>
  <si>
    <t>najczęściej w zakresie Inwestora</t>
  </si>
  <si>
    <t>za pierwszy rodzaj przyłącza  105,00 zł
za każdy następny rodzaj przyłącza 73,50 zł</t>
  </si>
  <si>
    <t>Wydanie warunków technicznych dla tego samego inwestora, działki i rodzaju zabudowy na podłączenie 1 szt. posesji do sieci wodociągowej, kanalizacji sanitarnej, kanalizacji deszczowej w przypadku, w którym istnieje możliwość bezpośredniego podłączenia do ww. sieci, w okresie ważności uprzednio wydanej opinii:</t>
  </si>
  <si>
    <t>podłączenie do jednej z ww. sieci 52 zł netto, 
podłączenie do dwóch z ww. sieci 76 zł netto,
najczęściej w zakresie Inwestora</t>
  </si>
  <si>
    <t>Uzgodnienie projektu technicznego przez Przedsiębiorstwo Wodociagowo-Kanalizacyjne</t>
  </si>
  <si>
    <t xml:space="preserve"> Uzgadnianie lub opiniowanie projektu technicznego podłączenia wodociągowego lub kanalizacyjnego:</t>
  </si>
  <si>
    <t>najczęściej musimy zamówić dwa wypisy z ewidencji gruntów, jedna dla drogi, drugi dla działki na której stoi budynek</t>
  </si>
  <si>
    <t>RAZEM KOSZTY</t>
  </si>
  <si>
    <t>nie dotyczy budownictwa jednorodzinnego</t>
  </si>
  <si>
    <t>Koszt sprawdzenia projektu przez projektanta sprawdzjącego</t>
  </si>
  <si>
    <t>Cena dla Inwestora</t>
  </si>
  <si>
    <t>zł netto</t>
  </si>
  <si>
    <t>zł brutto</t>
  </si>
  <si>
    <t>VAT</t>
  </si>
  <si>
    <t>&lt;--- tutaj wpisz Twoje dodatkowe koszty</t>
  </si>
  <si>
    <t>Wyjazd do Urzędu, opłaty parkingowe itp.</t>
  </si>
  <si>
    <t>min. 5 wyjazdów związanych z uzgodnieniami</t>
  </si>
  <si>
    <t>WYCENA KOSZTU OPRACOWANIA PROJEKTU PRZYŁĄCZA WODOCIĄGOWEGO I KANALIZACYJNEGO</t>
  </si>
  <si>
    <t>Kto najczęściej to załatwia?</t>
  </si>
  <si>
    <t>inwestor</t>
  </si>
  <si>
    <t>projektant</t>
  </si>
  <si>
    <t>Lp.</t>
  </si>
  <si>
    <t>WYCENA KOSZTU OPRACOWANIA PROJEKTU PRZYŁĄCZA WODOCIĄGOWEGO LUB KANALIZACYJNEGO</t>
  </si>
  <si>
    <t>Ile chcesz zarobić za opracowanie projektu technicznego i ganianie po urzędach za wszystkimi uzgodnieniami???</t>
  </si>
  <si>
    <t>Uzgodnienie usytuowania projektowanych przyłączy na Naradzie koordynacyjnej w Starostwie Powiatowym</t>
  </si>
  <si>
    <t>Jedn.</t>
  </si>
  <si>
    <t>www.poradnikprojektanta.pl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</si>
</sst>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\ _z_ł_-;\-* #,##0.0\ _z_ł_-;_-* &quot;-&quot;?\ _z_ł_-;_-@_-"/>
    <numFmt numFmtId="165" formatCode="_-* #,##0.0\ &quot;zł&quot;_-;\-* #,##0.0\ &quot;zł&quot;_-;_-* &quot;-&quot;?\ &quot;zł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20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" fontId="2" fillId="0" borderId="0" xfId="1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1" fontId="3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9" fillId="0" borderId="0" xfId="2" applyFont="1" applyAlignment="1">
      <alignment vertical="center"/>
    </xf>
  </cellXfs>
  <cellStyles count="3">
    <cellStyle name="Hiperłącze" xfId="2" builtinId="8"/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2</xdr:row>
      <xdr:rowOff>180975</xdr:rowOff>
    </xdr:from>
    <xdr:to>
      <xdr:col>13</xdr:col>
      <xdr:colOff>533400</xdr:colOff>
      <xdr:row>3</xdr:row>
      <xdr:rowOff>942975</xdr:rowOff>
    </xdr:to>
    <xdr:pic>
      <xdr:nvPicPr>
        <xdr:cNvPr id="2" name="Obraz 1" descr="Poradnik projektan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581025"/>
          <a:ext cx="2847975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2</xdr:row>
      <xdr:rowOff>180975</xdr:rowOff>
    </xdr:from>
    <xdr:to>
      <xdr:col>13</xdr:col>
      <xdr:colOff>533400</xdr:colOff>
      <xdr:row>3</xdr:row>
      <xdr:rowOff>942975</xdr:rowOff>
    </xdr:to>
    <xdr:pic>
      <xdr:nvPicPr>
        <xdr:cNvPr id="2" name="Obraz 1" descr="Poradnik projektan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581025"/>
          <a:ext cx="2847975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2</xdr:row>
      <xdr:rowOff>180975</xdr:rowOff>
    </xdr:from>
    <xdr:to>
      <xdr:col>13</xdr:col>
      <xdr:colOff>533400</xdr:colOff>
      <xdr:row>3</xdr:row>
      <xdr:rowOff>942975</xdr:rowOff>
    </xdr:to>
    <xdr:pic>
      <xdr:nvPicPr>
        <xdr:cNvPr id="2" name="Obraz 1" descr="Poradnik projektant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581025"/>
          <a:ext cx="2847975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adnikprojektanta.p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oradnikprojektanta.pl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poradnikprojektanta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5" sqref="F15"/>
    </sheetView>
  </sheetViews>
  <sheetFormatPr defaultRowHeight="15.75" x14ac:dyDescent="0.25"/>
  <cols>
    <col min="1" max="1" width="5.28515625" style="2" customWidth="1"/>
    <col min="2" max="2" width="60.140625" style="2" customWidth="1"/>
    <col min="3" max="3" width="7" style="2" customWidth="1"/>
    <col min="4" max="4" width="8.42578125" style="2" customWidth="1"/>
    <col min="5" max="5" width="10.85546875" style="2" customWidth="1"/>
    <col min="6" max="6" width="9.42578125" style="2" customWidth="1"/>
    <col min="7" max="7" width="58.28515625" style="2" customWidth="1"/>
    <col min="8" max="8" width="21.28515625" style="2" customWidth="1"/>
    <col min="9" max="16384" width="9.140625" style="2"/>
  </cols>
  <sheetData>
    <row r="1" spans="1:10" x14ac:dyDescent="0.25">
      <c r="A1" s="3" t="s">
        <v>33</v>
      </c>
      <c r="C1" s="4"/>
      <c r="D1" s="5"/>
      <c r="E1" s="5"/>
      <c r="F1" s="6"/>
      <c r="G1" s="7"/>
      <c r="H1" s="7"/>
    </row>
    <row r="2" spans="1:10" x14ac:dyDescent="0.25">
      <c r="B2" s="8"/>
      <c r="C2" s="7"/>
      <c r="D2" s="9"/>
      <c r="E2" s="10"/>
      <c r="F2" s="6"/>
      <c r="G2" s="7"/>
      <c r="H2" s="7"/>
    </row>
    <row r="3" spans="1:10" ht="37.5" x14ac:dyDescent="0.25">
      <c r="A3" s="11" t="s">
        <v>32</v>
      </c>
      <c r="B3" s="12" t="s">
        <v>6</v>
      </c>
      <c r="C3" s="13" t="s">
        <v>36</v>
      </c>
      <c r="D3" s="14" t="s">
        <v>4</v>
      </c>
      <c r="E3" s="15" t="s">
        <v>5</v>
      </c>
      <c r="F3" s="14" t="s">
        <v>7</v>
      </c>
      <c r="G3" s="11" t="s">
        <v>9</v>
      </c>
      <c r="H3" s="13" t="s">
        <v>29</v>
      </c>
      <c r="J3"/>
    </row>
    <row r="4" spans="1:10" ht="99.75" customHeight="1" x14ac:dyDescent="0.25">
      <c r="A4" s="16">
        <v>1</v>
      </c>
      <c r="B4" s="1" t="s">
        <v>13</v>
      </c>
      <c r="C4" s="16" t="s">
        <v>10</v>
      </c>
      <c r="D4" s="16">
        <v>0</v>
      </c>
      <c r="E4" s="24">
        <v>52</v>
      </c>
      <c r="F4" s="22">
        <f t="shared" ref="F4:F7" si="0">E4*D4</f>
        <v>0</v>
      </c>
      <c r="G4" s="1" t="s">
        <v>14</v>
      </c>
      <c r="H4" s="34" t="s">
        <v>30</v>
      </c>
    </row>
    <row r="5" spans="1:10" ht="43.5" customHeight="1" x14ac:dyDescent="0.25">
      <c r="A5" s="16">
        <v>2</v>
      </c>
      <c r="B5" s="1" t="s">
        <v>1</v>
      </c>
      <c r="C5" s="16" t="s">
        <v>2</v>
      </c>
      <c r="D5" s="16">
        <v>2</v>
      </c>
      <c r="E5" s="24">
        <v>40</v>
      </c>
      <c r="F5" s="22">
        <f t="shared" ref="F5" si="1">E5*D5</f>
        <v>80</v>
      </c>
      <c r="G5" s="1" t="s">
        <v>17</v>
      </c>
      <c r="H5" s="34" t="s">
        <v>31</v>
      </c>
      <c r="J5" s="35" t="s">
        <v>37</v>
      </c>
    </row>
    <row r="6" spans="1:10" x14ac:dyDescent="0.25">
      <c r="A6" s="16">
        <v>3</v>
      </c>
      <c r="B6" s="1" t="s">
        <v>8</v>
      </c>
      <c r="C6" s="16" t="s">
        <v>3</v>
      </c>
      <c r="D6" s="16">
        <v>0</v>
      </c>
      <c r="E6" s="24">
        <v>500</v>
      </c>
      <c r="F6" s="22">
        <f t="shared" si="0"/>
        <v>0</v>
      </c>
      <c r="G6" s="16" t="s">
        <v>11</v>
      </c>
      <c r="H6" s="34" t="s">
        <v>30</v>
      </c>
    </row>
    <row r="7" spans="1:10" ht="37.5" customHeight="1" x14ac:dyDescent="0.25">
      <c r="A7" s="16">
        <v>4</v>
      </c>
      <c r="B7" s="20" t="s">
        <v>35</v>
      </c>
      <c r="C7" s="17" t="s">
        <v>10</v>
      </c>
      <c r="D7" s="19">
        <v>1</v>
      </c>
      <c r="E7" s="24">
        <v>105</v>
      </c>
      <c r="F7" s="22">
        <f t="shared" si="0"/>
        <v>105</v>
      </c>
      <c r="G7" s="1" t="s">
        <v>12</v>
      </c>
      <c r="H7" s="34" t="s">
        <v>31</v>
      </c>
    </row>
    <row r="8" spans="1:10" ht="31.5" x14ac:dyDescent="0.25">
      <c r="A8" s="16">
        <v>5</v>
      </c>
      <c r="B8" s="21" t="s">
        <v>15</v>
      </c>
      <c r="C8" s="17" t="s">
        <v>10</v>
      </c>
      <c r="D8" s="16">
        <v>1</v>
      </c>
      <c r="E8" s="24">
        <v>80</v>
      </c>
      <c r="F8" s="22">
        <f>D8*E8</f>
        <v>80</v>
      </c>
      <c r="G8" s="1" t="s">
        <v>16</v>
      </c>
      <c r="H8" s="34" t="s">
        <v>31</v>
      </c>
    </row>
    <row r="9" spans="1:10" x14ac:dyDescent="0.25">
      <c r="A9" s="16">
        <v>6</v>
      </c>
      <c r="B9" s="20" t="s">
        <v>20</v>
      </c>
      <c r="C9" s="16" t="s">
        <v>10</v>
      </c>
      <c r="D9" s="16">
        <v>0</v>
      </c>
      <c r="E9" s="24">
        <v>200</v>
      </c>
      <c r="F9" s="22">
        <f>D9*E9</f>
        <v>0</v>
      </c>
      <c r="G9" s="16" t="s">
        <v>19</v>
      </c>
      <c r="H9" s="34" t="s">
        <v>31</v>
      </c>
    </row>
    <row r="10" spans="1:10" x14ac:dyDescent="0.25">
      <c r="A10" s="16">
        <v>7</v>
      </c>
      <c r="B10" s="20" t="s">
        <v>26</v>
      </c>
      <c r="C10" s="16" t="s">
        <v>3</v>
      </c>
      <c r="D10" s="16">
        <v>5</v>
      </c>
      <c r="E10" s="24">
        <v>20</v>
      </c>
      <c r="F10" s="22">
        <f t="shared" ref="F10:F12" si="2">D10*E10</f>
        <v>100</v>
      </c>
      <c r="G10" s="16" t="s">
        <v>27</v>
      </c>
      <c r="H10" s="34" t="s">
        <v>31</v>
      </c>
    </row>
    <row r="11" spans="1:10" x14ac:dyDescent="0.25">
      <c r="A11" s="16">
        <v>8</v>
      </c>
      <c r="B11" s="20"/>
      <c r="C11" s="16"/>
      <c r="D11" s="16">
        <v>0</v>
      </c>
      <c r="E11" s="24">
        <v>0</v>
      </c>
      <c r="F11" s="22">
        <f t="shared" si="2"/>
        <v>0</v>
      </c>
      <c r="G11" s="16" t="s">
        <v>25</v>
      </c>
      <c r="H11" s="34"/>
    </row>
    <row r="12" spans="1:10" x14ac:dyDescent="0.25">
      <c r="A12" s="16">
        <v>9</v>
      </c>
      <c r="B12" s="20"/>
      <c r="C12" s="16"/>
      <c r="D12" s="16">
        <v>0</v>
      </c>
      <c r="E12" s="24">
        <v>0</v>
      </c>
      <c r="F12" s="22">
        <f t="shared" si="2"/>
        <v>0</v>
      </c>
      <c r="G12" s="16" t="s">
        <v>25</v>
      </c>
      <c r="H12" s="34"/>
    </row>
    <row r="13" spans="1:10" x14ac:dyDescent="0.25">
      <c r="A13" s="16">
        <v>10</v>
      </c>
      <c r="B13" s="20"/>
      <c r="C13" s="16"/>
      <c r="D13" s="17" t="s">
        <v>18</v>
      </c>
      <c r="E13" s="22"/>
      <c r="F13" s="23">
        <f>SUM(F4:F12)</f>
        <v>365</v>
      </c>
      <c r="G13" s="17" t="s">
        <v>0</v>
      </c>
      <c r="H13" s="34"/>
    </row>
    <row r="14" spans="1:10" x14ac:dyDescent="0.25">
      <c r="A14" s="16">
        <v>11</v>
      </c>
      <c r="B14" s="20"/>
      <c r="C14" s="16"/>
      <c r="D14" s="17"/>
      <c r="E14" s="22"/>
      <c r="F14" s="23"/>
      <c r="G14" s="17"/>
      <c r="H14" s="34"/>
    </row>
    <row r="15" spans="1:10" ht="31.5" x14ac:dyDescent="0.25">
      <c r="A15" s="16">
        <v>12</v>
      </c>
      <c r="B15" s="26" t="s">
        <v>34</v>
      </c>
      <c r="C15" s="27" t="s">
        <v>10</v>
      </c>
      <c r="D15" s="27">
        <v>1</v>
      </c>
      <c r="E15" s="28">
        <v>500</v>
      </c>
      <c r="F15" s="28">
        <f t="shared" ref="F15" si="3">D15*E15</f>
        <v>500</v>
      </c>
      <c r="G15" s="29" t="s">
        <v>0</v>
      </c>
      <c r="H15" s="34"/>
    </row>
    <row r="16" spans="1:10" x14ac:dyDescent="0.25">
      <c r="A16" s="16">
        <v>13</v>
      </c>
      <c r="B16" s="20"/>
      <c r="C16" s="16"/>
      <c r="D16" s="16"/>
      <c r="E16" s="22"/>
      <c r="F16" s="22"/>
      <c r="G16" s="16"/>
      <c r="H16" s="34"/>
    </row>
    <row r="17" spans="1:8" ht="24.75" customHeight="1" x14ac:dyDescent="0.25">
      <c r="A17" s="16">
        <v>14</v>
      </c>
      <c r="B17" s="33" t="s">
        <v>21</v>
      </c>
      <c r="C17" s="30"/>
      <c r="D17" s="30"/>
      <c r="E17" s="32" t="s">
        <v>22</v>
      </c>
      <c r="F17" s="31">
        <f>F13+F15</f>
        <v>865</v>
      </c>
      <c r="G17" s="32" t="s">
        <v>22</v>
      </c>
      <c r="H17" s="34"/>
    </row>
    <row r="18" spans="1:8" x14ac:dyDescent="0.25">
      <c r="A18" s="16">
        <v>15</v>
      </c>
      <c r="B18" s="20"/>
      <c r="C18" s="16"/>
      <c r="D18" s="16"/>
      <c r="E18" s="17" t="s">
        <v>24</v>
      </c>
      <c r="F18" s="25">
        <f>F19-F17</f>
        <v>198.95000000000005</v>
      </c>
      <c r="G18" s="17" t="s">
        <v>24</v>
      </c>
      <c r="H18" s="34"/>
    </row>
    <row r="19" spans="1:8" x14ac:dyDescent="0.25">
      <c r="A19" s="16">
        <v>16</v>
      </c>
      <c r="B19" s="20" t="s">
        <v>21</v>
      </c>
      <c r="C19" s="16"/>
      <c r="D19" s="16"/>
      <c r="E19" s="17" t="s">
        <v>23</v>
      </c>
      <c r="F19" s="18">
        <f>F17*1.23</f>
        <v>1063.95</v>
      </c>
      <c r="G19" s="17" t="s">
        <v>23</v>
      </c>
      <c r="H19" s="34"/>
    </row>
    <row r="20" spans="1:8" x14ac:dyDescent="0.25">
      <c r="B20" s="7"/>
      <c r="C20" s="7"/>
      <c r="D20" s="7"/>
      <c r="E20" s="7"/>
      <c r="F20" s="7"/>
      <c r="G20" s="7"/>
      <c r="H20" s="7"/>
    </row>
  </sheetData>
  <hyperlinks>
    <hyperlink ref="J5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J3" sqref="J3:O9"/>
    </sheetView>
  </sheetViews>
  <sheetFormatPr defaultRowHeight="15.75" x14ac:dyDescent="0.25"/>
  <cols>
    <col min="1" max="1" width="5.28515625" style="2" customWidth="1"/>
    <col min="2" max="2" width="60.140625" style="2" customWidth="1"/>
    <col min="3" max="3" width="7.140625" style="2" customWidth="1"/>
    <col min="4" max="4" width="8.42578125" style="2" customWidth="1"/>
    <col min="5" max="5" width="10.85546875" style="2" customWidth="1"/>
    <col min="6" max="6" width="9.5703125" style="2" customWidth="1"/>
    <col min="7" max="7" width="58.28515625" style="2" customWidth="1"/>
    <col min="8" max="8" width="21.28515625" style="2" customWidth="1"/>
    <col min="9" max="16384" width="9.140625" style="2"/>
  </cols>
  <sheetData>
    <row r="1" spans="1:10" x14ac:dyDescent="0.25">
      <c r="A1" s="3" t="s">
        <v>28</v>
      </c>
      <c r="C1" s="4"/>
      <c r="D1" s="5"/>
      <c r="E1" s="5"/>
      <c r="F1" s="6"/>
      <c r="G1" s="7"/>
      <c r="H1" s="7"/>
    </row>
    <row r="2" spans="1:10" x14ac:dyDescent="0.25">
      <c r="B2" s="8"/>
      <c r="C2" s="7"/>
      <c r="D2" s="9"/>
      <c r="E2" s="10"/>
      <c r="F2" s="6"/>
      <c r="G2" s="7"/>
      <c r="H2" s="7"/>
    </row>
    <row r="3" spans="1:10" ht="37.5" x14ac:dyDescent="0.25">
      <c r="A3" s="11" t="s">
        <v>32</v>
      </c>
      <c r="B3" s="12" t="s">
        <v>6</v>
      </c>
      <c r="C3" s="13" t="s">
        <v>36</v>
      </c>
      <c r="D3" s="14" t="s">
        <v>4</v>
      </c>
      <c r="E3" s="15" t="s">
        <v>5</v>
      </c>
      <c r="F3" s="14" t="s">
        <v>7</v>
      </c>
      <c r="G3" s="11" t="s">
        <v>9</v>
      </c>
      <c r="H3" s="13" t="s">
        <v>29</v>
      </c>
      <c r="J3"/>
    </row>
    <row r="4" spans="1:10" ht="99.75" customHeight="1" x14ac:dyDescent="0.25">
      <c r="A4" s="16">
        <v>1</v>
      </c>
      <c r="B4" s="1" t="s">
        <v>13</v>
      </c>
      <c r="C4" s="16" t="s">
        <v>10</v>
      </c>
      <c r="D4" s="16">
        <v>0</v>
      </c>
      <c r="E4" s="24">
        <v>52</v>
      </c>
      <c r="F4" s="22">
        <f t="shared" ref="F4:F7" si="0">E4*D4</f>
        <v>0</v>
      </c>
      <c r="G4" s="1" t="s">
        <v>14</v>
      </c>
      <c r="H4" s="34" t="s">
        <v>30</v>
      </c>
    </row>
    <row r="5" spans="1:10" ht="43.5" customHeight="1" x14ac:dyDescent="0.25">
      <c r="A5" s="16">
        <v>2</v>
      </c>
      <c r="B5" s="1" t="s">
        <v>1</v>
      </c>
      <c r="C5" s="16" t="s">
        <v>2</v>
      </c>
      <c r="D5" s="16">
        <v>2</v>
      </c>
      <c r="E5" s="24">
        <v>40</v>
      </c>
      <c r="F5" s="22">
        <f t="shared" si="0"/>
        <v>80</v>
      </c>
      <c r="G5" s="1" t="s">
        <v>17</v>
      </c>
      <c r="H5" s="34" t="s">
        <v>31</v>
      </c>
      <c r="J5" s="35" t="s">
        <v>37</v>
      </c>
    </row>
    <row r="6" spans="1:10" x14ac:dyDescent="0.25">
      <c r="A6" s="16">
        <v>3</v>
      </c>
      <c r="B6" s="1" t="s">
        <v>8</v>
      </c>
      <c r="C6" s="16" t="s">
        <v>3</v>
      </c>
      <c r="D6" s="16">
        <v>0</v>
      </c>
      <c r="E6" s="24">
        <v>500</v>
      </c>
      <c r="F6" s="22">
        <f t="shared" si="0"/>
        <v>0</v>
      </c>
      <c r="G6" s="16" t="s">
        <v>11</v>
      </c>
      <c r="H6" s="34" t="s">
        <v>30</v>
      </c>
    </row>
    <row r="7" spans="1:10" ht="37.5" customHeight="1" x14ac:dyDescent="0.25">
      <c r="A7" s="16">
        <v>4</v>
      </c>
      <c r="B7" s="20" t="s">
        <v>35</v>
      </c>
      <c r="C7" s="17" t="s">
        <v>10</v>
      </c>
      <c r="D7" s="19">
        <v>1</v>
      </c>
      <c r="E7" s="24">
        <v>178.5</v>
      </c>
      <c r="F7" s="22">
        <f t="shared" si="0"/>
        <v>178.5</v>
      </c>
      <c r="G7" s="1" t="s">
        <v>12</v>
      </c>
      <c r="H7" s="34" t="s">
        <v>31</v>
      </c>
    </row>
    <row r="8" spans="1:10" ht="31.5" x14ac:dyDescent="0.25">
      <c r="A8" s="16">
        <v>5</v>
      </c>
      <c r="B8" s="21" t="s">
        <v>15</v>
      </c>
      <c r="C8" s="17" t="s">
        <v>10</v>
      </c>
      <c r="D8" s="16">
        <v>1</v>
      </c>
      <c r="E8" s="24">
        <v>150</v>
      </c>
      <c r="F8" s="22">
        <f>D8*E8</f>
        <v>150</v>
      </c>
      <c r="G8" s="1" t="s">
        <v>16</v>
      </c>
      <c r="H8" s="34" t="s">
        <v>31</v>
      </c>
    </row>
    <row r="9" spans="1:10" x14ac:dyDescent="0.25">
      <c r="A9" s="16">
        <v>6</v>
      </c>
      <c r="B9" s="20" t="s">
        <v>20</v>
      </c>
      <c r="C9" s="16" t="s">
        <v>10</v>
      </c>
      <c r="D9" s="16">
        <v>0</v>
      </c>
      <c r="E9" s="24">
        <v>200</v>
      </c>
      <c r="F9" s="22">
        <f>D9*E9</f>
        <v>0</v>
      </c>
      <c r="G9" s="16" t="s">
        <v>19</v>
      </c>
      <c r="H9" s="34" t="s">
        <v>31</v>
      </c>
    </row>
    <row r="10" spans="1:10" x14ac:dyDescent="0.25">
      <c r="A10" s="16">
        <v>7</v>
      </c>
      <c r="B10" s="20" t="s">
        <v>26</v>
      </c>
      <c r="C10" s="16" t="s">
        <v>3</v>
      </c>
      <c r="D10" s="16">
        <v>5</v>
      </c>
      <c r="E10" s="24">
        <v>20</v>
      </c>
      <c r="F10" s="22">
        <f t="shared" ref="F10:F12" si="1">D10*E10</f>
        <v>100</v>
      </c>
      <c r="G10" s="16" t="s">
        <v>27</v>
      </c>
      <c r="H10" s="34" t="s">
        <v>31</v>
      </c>
    </row>
    <row r="11" spans="1:10" x14ac:dyDescent="0.25">
      <c r="A11" s="16">
        <v>8</v>
      </c>
      <c r="B11" s="20"/>
      <c r="C11" s="16"/>
      <c r="D11" s="16">
        <v>0</v>
      </c>
      <c r="E11" s="24">
        <v>0</v>
      </c>
      <c r="F11" s="22">
        <f t="shared" si="1"/>
        <v>0</v>
      </c>
      <c r="G11" s="16" t="s">
        <v>25</v>
      </c>
      <c r="H11" s="34"/>
    </row>
    <row r="12" spans="1:10" x14ac:dyDescent="0.25">
      <c r="A12" s="16">
        <v>9</v>
      </c>
      <c r="B12" s="20"/>
      <c r="C12" s="16"/>
      <c r="D12" s="16">
        <v>0</v>
      </c>
      <c r="E12" s="24">
        <v>0</v>
      </c>
      <c r="F12" s="22">
        <f t="shared" si="1"/>
        <v>0</v>
      </c>
      <c r="G12" s="16" t="s">
        <v>25</v>
      </c>
      <c r="H12" s="34"/>
    </row>
    <row r="13" spans="1:10" x14ac:dyDescent="0.25">
      <c r="A13" s="16">
        <v>10</v>
      </c>
      <c r="B13" s="20"/>
      <c r="C13" s="16"/>
      <c r="D13" s="17" t="s">
        <v>18</v>
      </c>
      <c r="E13" s="22"/>
      <c r="F13" s="23">
        <f>SUM(F4:F12)</f>
        <v>508.5</v>
      </c>
      <c r="G13" s="17" t="s">
        <v>0</v>
      </c>
      <c r="H13" s="34"/>
    </row>
    <row r="14" spans="1:10" x14ac:dyDescent="0.25">
      <c r="A14" s="16">
        <v>11</v>
      </c>
      <c r="B14" s="20"/>
      <c r="C14" s="16"/>
      <c r="D14" s="17"/>
      <c r="E14" s="22"/>
      <c r="F14" s="23"/>
      <c r="G14" s="17"/>
      <c r="H14" s="34"/>
    </row>
    <row r="15" spans="1:10" ht="31.5" x14ac:dyDescent="0.25">
      <c r="A15" s="16">
        <v>12</v>
      </c>
      <c r="B15" s="26" t="s">
        <v>34</v>
      </c>
      <c r="C15" s="27" t="s">
        <v>10</v>
      </c>
      <c r="D15" s="27">
        <v>1</v>
      </c>
      <c r="E15" s="28">
        <v>700</v>
      </c>
      <c r="F15" s="28">
        <f t="shared" ref="F15" si="2">D15*E15</f>
        <v>700</v>
      </c>
      <c r="G15" s="29" t="s">
        <v>0</v>
      </c>
      <c r="H15" s="34"/>
    </row>
    <row r="16" spans="1:10" x14ac:dyDescent="0.25">
      <c r="A16" s="16">
        <v>13</v>
      </c>
      <c r="B16" s="20"/>
      <c r="C16" s="16"/>
      <c r="D16" s="16"/>
      <c r="E16" s="22"/>
      <c r="F16" s="22"/>
      <c r="G16" s="16"/>
      <c r="H16" s="34"/>
    </row>
    <row r="17" spans="1:8" ht="24.75" customHeight="1" x14ac:dyDescent="0.25">
      <c r="A17" s="16">
        <v>14</v>
      </c>
      <c r="B17" s="33" t="s">
        <v>21</v>
      </c>
      <c r="C17" s="30"/>
      <c r="D17" s="30"/>
      <c r="E17" s="32" t="s">
        <v>22</v>
      </c>
      <c r="F17" s="31">
        <f>F13+F15</f>
        <v>1208.5</v>
      </c>
      <c r="G17" s="32" t="s">
        <v>22</v>
      </c>
      <c r="H17" s="34"/>
    </row>
    <row r="18" spans="1:8" x14ac:dyDescent="0.25">
      <c r="A18" s="16">
        <v>15</v>
      </c>
      <c r="B18" s="20"/>
      <c r="C18" s="16"/>
      <c r="D18" s="16"/>
      <c r="E18" s="17" t="s">
        <v>24</v>
      </c>
      <c r="F18" s="25">
        <f>F19-F17</f>
        <v>277.95499999999993</v>
      </c>
      <c r="G18" s="17" t="s">
        <v>24</v>
      </c>
      <c r="H18" s="34"/>
    </row>
    <row r="19" spans="1:8" x14ac:dyDescent="0.25">
      <c r="A19" s="16">
        <v>16</v>
      </c>
      <c r="B19" s="20" t="s">
        <v>21</v>
      </c>
      <c r="C19" s="16"/>
      <c r="D19" s="16"/>
      <c r="E19" s="17" t="s">
        <v>23</v>
      </c>
      <c r="F19" s="18">
        <f>F17*1.23</f>
        <v>1486.4549999999999</v>
      </c>
      <c r="G19" s="17" t="s">
        <v>23</v>
      </c>
      <c r="H19" s="34"/>
    </row>
    <row r="20" spans="1:8" x14ac:dyDescent="0.25">
      <c r="B20" s="7"/>
      <c r="C20" s="7"/>
      <c r="D20" s="7"/>
      <c r="E20" s="7"/>
      <c r="F20" s="7"/>
      <c r="G20" s="7"/>
      <c r="H20" s="7"/>
    </row>
  </sheetData>
  <hyperlinks>
    <hyperlink ref="J5" r:id="rId1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L15" sqref="L15"/>
    </sheetView>
  </sheetViews>
  <sheetFormatPr defaultRowHeight="15.75" x14ac:dyDescent="0.25"/>
  <cols>
    <col min="1" max="1" width="5.28515625" style="2" customWidth="1"/>
    <col min="2" max="2" width="60.140625" style="2" customWidth="1"/>
    <col min="3" max="3" width="7.140625" style="2" customWidth="1"/>
    <col min="4" max="4" width="8.42578125" style="2" customWidth="1"/>
    <col min="5" max="5" width="10.85546875" style="2" customWidth="1"/>
    <col min="6" max="6" width="9.5703125" style="2" customWidth="1"/>
    <col min="7" max="7" width="58.28515625" style="2" customWidth="1"/>
    <col min="8" max="8" width="21.28515625" style="2" customWidth="1"/>
    <col min="9" max="16384" width="9.140625" style="2"/>
  </cols>
  <sheetData>
    <row r="1" spans="1:10" x14ac:dyDescent="0.25">
      <c r="A1" s="3" t="s">
        <v>28</v>
      </c>
      <c r="C1" s="4"/>
      <c r="D1" s="5"/>
      <c r="E1" s="5"/>
      <c r="F1" s="6"/>
      <c r="G1" s="7"/>
      <c r="H1" s="7"/>
    </row>
    <row r="2" spans="1:10" x14ac:dyDescent="0.25">
      <c r="B2" s="8"/>
      <c r="C2" s="7"/>
      <c r="D2" s="9"/>
      <c r="E2" s="10"/>
      <c r="F2" s="6"/>
      <c r="G2" s="7"/>
      <c r="H2" s="7"/>
    </row>
    <row r="3" spans="1:10" ht="37.5" x14ac:dyDescent="0.25">
      <c r="A3" s="11" t="s">
        <v>32</v>
      </c>
      <c r="B3" s="12" t="s">
        <v>6</v>
      </c>
      <c r="C3" s="13" t="s">
        <v>36</v>
      </c>
      <c r="D3" s="14" t="s">
        <v>4</v>
      </c>
      <c r="E3" s="15" t="s">
        <v>5</v>
      </c>
      <c r="F3" s="14" t="s">
        <v>7</v>
      </c>
      <c r="G3" s="11" t="s">
        <v>9</v>
      </c>
      <c r="H3" s="13" t="s">
        <v>29</v>
      </c>
      <c r="J3"/>
    </row>
    <row r="4" spans="1:10" ht="99.75" customHeight="1" x14ac:dyDescent="0.25">
      <c r="A4" s="16">
        <v>1</v>
      </c>
      <c r="B4" s="1" t="s">
        <v>13</v>
      </c>
      <c r="C4" s="16" t="s">
        <v>10</v>
      </c>
      <c r="D4" s="16">
        <v>0</v>
      </c>
      <c r="E4" s="24">
        <v>52</v>
      </c>
      <c r="F4" s="22">
        <f t="shared" ref="F4:F7" si="0">E4*D4</f>
        <v>0</v>
      </c>
      <c r="G4" s="1" t="s">
        <v>14</v>
      </c>
      <c r="H4" s="34" t="s">
        <v>30</v>
      </c>
    </row>
    <row r="5" spans="1:10" ht="43.5" customHeight="1" x14ac:dyDescent="0.25">
      <c r="A5" s="16">
        <v>2</v>
      </c>
      <c r="B5" s="1" t="s">
        <v>1</v>
      </c>
      <c r="C5" s="16" t="s">
        <v>2</v>
      </c>
      <c r="D5" s="16">
        <v>2</v>
      </c>
      <c r="E5" s="24">
        <v>40</v>
      </c>
      <c r="F5" s="22">
        <f t="shared" si="0"/>
        <v>80</v>
      </c>
      <c r="G5" s="1" t="s">
        <v>17</v>
      </c>
      <c r="H5" s="34" t="s">
        <v>31</v>
      </c>
      <c r="J5" s="35" t="s">
        <v>37</v>
      </c>
    </row>
    <row r="6" spans="1:10" x14ac:dyDescent="0.25">
      <c r="A6" s="16">
        <v>3</v>
      </c>
      <c r="B6" s="1" t="s">
        <v>8</v>
      </c>
      <c r="C6" s="16" t="s">
        <v>3</v>
      </c>
      <c r="D6" s="16">
        <v>0</v>
      </c>
      <c r="E6" s="24">
        <v>500</v>
      </c>
      <c r="F6" s="22">
        <f t="shared" si="0"/>
        <v>0</v>
      </c>
      <c r="G6" s="16" t="s">
        <v>11</v>
      </c>
      <c r="H6" s="34" t="s">
        <v>30</v>
      </c>
    </row>
    <row r="7" spans="1:10" ht="37.5" customHeight="1" x14ac:dyDescent="0.25">
      <c r="A7" s="16">
        <v>4</v>
      </c>
      <c r="B7" s="20" t="s">
        <v>35</v>
      </c>
      <c r="C7" s="17" t="s">
        <v>10</v>
      </c>
      <c r="D7" s="19">
        <v>1</v>
      </c>
      <c r="E7" s="24">
        <v>178.5</v>
      </c>
      <c r="F7" s="22">
        <f t="shared" si="0"/>
        <v>178.5</v>
      </c>
      <c r="G7" s="1" t="s">
        <v>12</v>
      </c>
      <c r="H7" s="34" t="s">
        <v>31</v>
      </c>
    </row>
    <row r="8" spans="1:10" ht="31.5" x14ac:dyDescent="0.25">
      <c r="A8" s="16">
        <v>5</v>
      </c>
      <c r="B8" s="21" t="s">
        <v>15</v>
      </c>
      <c r="C8" s="17" t="s">
        <v>10</v>
      </c>
      <c r="D8" s="16">
        <v>0</v>
      </c>
      <c r="E8" s="24">
        <v>150</v>
      </c>
      <c r="F8" s="22">
        <f>D8*E8</f>
        <v>0</v>
      </c>
      <c r="G8" s="1" t="s">
        <v>16</v>
      </c>
      <c r="H8" s="34" t="s">
        <v>31</v>
      </c>
    </row>
    <row r="9" spans="1:10" x14ac:dyDescent="0.25">
      <c r="A9" s="16">
        <v>6</v>
      </c>
      <c r="B9" s="20" t="s">
        <v>20</v>
      </c>
      <c r="C9" s="16" t="s">
        <v>10</v>
      </c>
      <c r="D9" s="16">
        <v>0</v>
      </c>
      <c r="E9" s="24">
        <v>200</v>
      </c>
      <c r="F9" s="22">
        <f>D9*E9</f>
        <v>0</v>
      </c>
      <c r="G9" s="16" t="s">
        <v>19</v>
      </c>
      <c r="H9" s="34" t="s">
        <v>31</v>
      </c>
    </row>
    <row r="10" spans="1:10" x14ac:dyDescent="0.25">
      <c r="A10" s="16">
        <v>7</v>
      </c>
      <c r="B10" s="20" t="s">
        <v>26</v>
      </c>
      <c r="C10" s="16" t="s">
        <v>3</v>
      </c>
      <c r="D10" s="16">
        <v>5</v>
      </c>
      <c r="E10" s="24">
        <v>20</v>
      </c>
      <c r="F10" s="22">
        <f t="shared" ref="F10:F12" si="1">D10*E10</f>
        <v>100</v>
      </c>
      <c r="G10" s="16" t="s">
        <v>27</v>
      </c>
      <c r="H10" s="34" t="s">
        <v>31</v>
      </c>
    </row>
    <row r="11" spans="1:10" x14ac:dyDescent="0.25">
      <c r="A11" s="16">
        <v>8</v>
      </c>
      <c r="B11" s="20"/>
      <c r="C11" s="16"/>
      <c r="D11" s="16">
        <v>0</v>
      </c>
      <c r="E11" s="24">
        <v>0</v>
      </c>
      <c r="F11" s="22">
        <f t="shared" si="1"/>
        <v>0</v>
      </c>
      <c r="G11" s="16" t="s">
        <v>25</v>
      </c>
      <c r="H11" s="34"/>
    </row>
    <row r="12" spans="1:10" x14ac:dyDescent="0.25">
      <c r="A12" s="16">
        <v>9</v>
      </c>
      <c r="B12" s="20"/>
      <c r="C12" s="16"/>
      <c r="D12" s="16">
        <v>0</v>
      </c>
      <c r="E12" s="24">
        <v>0</v>
      </c>
      <c r="F12" s="22">
        <f t="shared" si="1"/>
        <v>0</v>
      </c>
      <c r="G12" s="16" t="s">
        <v>25</v>
      </c>
      <c r="H12" s="34"/>
    </row>
    <row r="13" spans="1:10" x14ac:dyDescent="0.25">
      <c r="A13" s="16">
        <v>10</v>
      </c>
      <c r="B13" s="20"/>
      <c r="C13" s="16"/>
      <c r="D13" s="17" t="s">
        <v>18</v>
      </c>
      <c r="E13" s="22"/>
      <c r="F13" s="23">
        <f>SUM(F4:F12)</f>
        <v>358.5</v>
      </c>
      <c r="G13" s="17" t="s">
        <v>0</v>
      </c>
      <c r="H13" s="34"/>
    </row>
    <row r="14" spans="1:10" x14ac:dyDescent="0.25">
      <c r="A14" s="16">
        <v>11</v>
      </c>
      <c r="B14" s="20"/>
      <c r="C14" s="16"/>
      <c r="D14" s="17"/>
      <c r="E14" s="22"/>
      <c r="F14" s="23"/>
      <c r="G14" s="17"/>
      <c r="H14" s="34"/>
    </row>
    <row r="15" spans="1:10" ht="31.5" x14ac:dyDescent="0.25">
      <c r="A15" s="16">
        <v>12</v>
      </c>
      <c r="B15" s="26" t="s">
        <v>34</v>
      </c>
      <c r="C15" s="27" t="s">
        <v>10</v>
      </c>
      <c r="D15" s="27">
        <v>1</v>
      </c>
      <c r="E15" s="28">
        <v>700</v>
      </c>
      <c r="F15" s="28">
        <f t="shared" ref="F15" si="2">D15*E15</f>
        <v>700</v>
      </c>
      <c r="G15" s="29" t="s">
        <v>0</v>
      </c>
      <c r="H15" s="34"/>
    </row>
    <row r="16" spans="1:10" x14ac:dyDescent="0.25">
      <c r="A16" s="16">
        <v>13</v>
      </c>
      <c r="B16" s="20"/>
      <c r="C16" s="16"/>
      <c r="D16" s="16"/>
      <c r="E16" s="22"/>
      <c r="F16" s="22"/>
      <c r="G16" s="16"/>
      <c r="H16" s="34"/>
    </row>
    <row r="17" spans="1:8" ht="24.75" customHeight="1" x14ac:dyDescent="0.25">
      <c r="A17" s="16">
        <v>14</v>
      </c>
      <c r="B17" s="33" t="s">
        <v>21</v>
      </c>
      <c r="C17" s="30"/>
      <c r="D17" s="30"/>
      <c r="E17" s="32" t="s">
        <v>22</v>
      </c>
      <c r="F17" s="31">
        <f>F13+F15</f>
        <v>1058.5</v>
      </c>
      <c r="G17" s="32" t="s">
        <v>22</v>
      </c>
      <c r="H17" s="34"/>
    </row>
    <row r="18" spans="1:8" x14ac:dyDescent="0.25">
      <c r="A18" s="16">
        <v>15</v>
      </c>
      <c r="B18" s="20"/>
      <c r="C18" s="16"/>
      <c r="D18" s="16"/>
      <c r="E18" s="17" t="s">
        <v>24</v>
      </c>
      <c r="F18" s="25">
        <f>F19-F17</f>
        <v>243.45499999999993</v>
      </c>
      <c r="G18" s="17" t="s">
        <v>24</v>
      </c>
      <c r="H18" s="34"/>
    </row>
    <row r="19" spans="1:8" x14ac:dyDescent="0.25">
      <c r="A19" s="16">
        <v>16</v>
      </c>
      <c r="B19" s="20" t="s">
        <v>21</v>
      </c>
      <c r="C19" s="16"/>
      <c r="D19" s="16"/>
      <c r="E19" s="17" t="s">
        <v>23</v>
      </c>
      <c r="F19" s="18">
        <f>F17*1.23</f>
        <v>1301.9549999999999</v>
      </c>
      <c r="G19" s="17" t="s">
        <v>23</v>
      </c>
      <c r="H19" s="34"/>
    </row>
    <row r="20" spans="1:8" x14ac:dyDescent="0.25">
      <c r="B20" s="7"/>
      <c r="C20" s="7"/>
      <c r="D20" s="7"/>
      <c r="E20" s="7"/>
      <c r="F20" s="7"/>
      <c r="G20" s="7"/>
      <c r="H20" s="7"/>
    </row>
  </sheetData>
  <hyperlinks>
    <hyperlink ref="J5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1 projekt</vt:lpstr>
      <vt:lpstr>2 projekty</vt:lpstr>
      <vt:lpstr>3 bez uzgodnień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2016-05-27T20:38:57Z</dcterms:created>
  <dcterms:modified xsi:type="dcterms:W3CDTF">2016-05-28T11:26:23Z</dcterms:modified>
</cp:coreProperties>
</file>