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80" windowWidth="27165" windowHeight="12525" activeTab="0"/>
  </bookViews>
  <sheets>
    <sheet name="budowa przyłącza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<sst xmlns="http://schemas.openxmlformats.org/spreadsheetml/2006/main" count="76" uniqueCount="53">
  <si>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Ilość</t>
  </si>
  <si>
    <t>Producent</t>
  </si>
  <si>
    <t>szt.</t>
  </si>
  <si>
    <t>HAWLE</t>
  </si>
  <si>
    <t>WAVIN</t>
  </si>
  <si>
    <t xml:space="preserve"> kpl.</t>
  </si>
  <si>
    <t xml:space="preserve">Wodomierz skrzydełkowy jednostrumieniowy do wody zimnej JS-2,5, dn 20 mm </t>
  </si>
  <si>
    <t>APATOR Powogaz</t>
  </si>
  <si>
    <t xml:space="preserve">Opis </t>
  </si>
  <si>
    <t>Lp.</t>
  </si>
  <si>
    <t>Jedn.</t>
  </si>
  <si>
    <t>Razem</t>
  </si>
  <si>
    <t>Zawór kulowy odcinający DN25</t>
  </si>
  <si>
    <t>VALVEX</t>
  </si>
  <si>
    <t>Kombinacyjna zasuwa do nawiercania ISO DN 1”, Hawle</t>
  </si>
  <si>
    <t>Obudowa teleskopowa do zasuw do przyłączy domowych 
RD 1,3 - 1,8m.</t>
  </si>
  <si>
    <t>Skrzynka uliczna do zasuw Hawle</t>
  </si>
  <si>
    <t>kpl.</t>
  </si>
  <si>
    <t>Cena jedn. zł. netto</t>
  </si>
  <si>
    <t>Cena, zł. netto</t>
  </si>
  <si>
    <t>Konsola wodomierza DN20 z uszczelkami, śrubunkami i redukcjami</t>
  </si>
  <si>
    <t>Taśma sygnalizacyjna niebieska z nadrukiem "uwaga wodociąg" z wkładką metalową</t>
  </si>
  <si>
    <t>FOLTOR</t>
  </si>
  <si>
    <t>ROBOTY MONTAŻOWE</t>
  </si>
  <si>
    <t>ROBOTY PRZYGOTOWAWCZE</t>
  </si>
  <si>
    <t>Odtworzenie nawierzchni asfaltowych</t>
  </si>
  <si>
    <t>Odtworzenie nawierzchni z kostki brukowej</t>
  </si>
  <si>
    <t>Odtworzenie terenów zielonych</t>
  </si>
  <si>
    <t>m2</t>
  </si>
  <si>
    <t>kpl</t>
  </si>
  <si>
    <t>Roboty ziemne wykonywane ręcznie</t>
  </si>
  <si>
    <t>m3</t>
  </si>
  <si>
    <t>Roboty ziemne wykonywane mechanicznie</t>
  </si>
  <si>
    <t>ROBOTY ZIEMNE, ROZBIÓRKOWE I ODTWORZENIOWE</t>
  </si>
  <si>
    <t>Badanie bakteriologiczne wody</t>
  </si>
  <si>
    <t>Płukanie i próba ciśnienia przyłącza</t>
  </si>
  <si>
    <t>Przecisk pod drogą</t>
  </si>
  <si>
    <t>mb</t>
  </si>
  <si>
    <t>ROBOTY DODATKOWE</t>
  </si>
  <si>
    <t>Projekt tymczasowej organizacji ruchu</t>
  </si>
  <si>
    <t>netto</t>
  </si>
  <si>
    <t>Montaż rurociagów i armatury</t>
  </si>
  <si>
    <t>Ø</t>
  </si>
  <si>
    <r>
      <t xml:space="preserve">Opaska do nawiercania na rurę PE </t>
    </r>
    <r>
      <rPr>
        <sz val="13"/>
        <color indexed="8"/>
        <rFont val="Calibri"/>
        <family val="2"/>
      </rPr>
      <t>Ø</t>
    </r>
    <r>
      <rPr>
        <sz val="13"/>
        <color indexed="8"/>
        <rFont val="Arial"/>
        <family val="2"/>
      </rPr>
      <t xml:space="preserve">110mm HAWLE HAWEX, żeliwna z gwintem przyłączeniowym 2” </t>
    </r>
  </si>
  <si>
    <t xml:space="preserve">Złączka przyłączeniowa ISO do rur PE Ø32mm </t>
  </si>
  <si>
    <t>HAWLE 372</t>
  </si>
  <si>
    <t>Złączka rurowa ISO - kolano 90st. Ø32 mm</t>
  </si>
  <si>
    <t xml:space="preserve">Złączka rurowa ISO - kolano 90st. z gwintem zewn. 1” Ø32 mm </t>
  </si>
  <si>
    <t>Zawór zwrotny antyskażeniowy typ EA, Ø25 mm
z dwoma otworami</t>
  </si>
  <si>
    <t>Rura ochronna wodociagowa PEHD 100, SDR 17, PN 10, Ø 63mm</t>
  </si>
  <si>
    <t>Rura wodociągowa PEHD 100, SDR 17, PN 10, Ø32 x 2,0 mm</t>
  </si>
  <si>
    <t>Roboty pomiarowe przy liniowych robotach ziemnych wraz z obsługą geodezyjną (wytyczenie trasy przyłącza wraz z dokumentacją powykonawczą)</t>
  </si>
  <si>
    <t>https://poradnikprojektanta.pl/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</si>
</sst>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\ &quot;zł&quot;_-;\-* #,##0\ &quot;zł&quot;_-;_-* &quot;-&quot;??\ &quot;zł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3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2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CE"/>
      <family val="2"/>
    </font>
    <font>
      <u val="single"/>
      <sz val="24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1" fontId="44" fillId="0" borderId="11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5" fillId="0" borderId="11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/>
    </xf>
    <xf numFmtId="42" fontId="44" fillId="0" borderId="11" xfId="0" applyNumberFormat="1" applyFont="1" applyBorder="1" applyAlignment="1">
      <alignment horizontal="left" vertical="center" wrapText="1"/>
    </xf>
    <xf numFmtId="42" fontId="44" fillId="0" borderId="10" xfId="0" applyNumberFormat="1" applyFont="1" applyBorder="1" applyAlignment="1">
      <alignment horizontal="left" vertical="center" wrapText="1"/>
    </xf>
    <xf numFmtId="42" fontId="43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42" fontId="44" fillId="0" borderId="10" xfId="0" applyNumberFormat="1" applyFont="1" applyBorder="1" applyAlignment="1">
      <alignment horizontal="left" vertical="center" wrapText="1"/>
    </xf>
    <xf numFmtId="42" fontId="44" fillId="0" borderId="12" xfId="0" applyNumberFormat="1" applyFont="1" applyBorder="1" applyAlignment="1">
      <alignment horizontal="left" vertical="center" wrapText="1"/>
    </xf>
    <xf numFmtId="42" fontId="44" fillId="0" borderId="13" xfId="0" applyNumberFormat="1" applyFont="1" applyBorder="1" applyAlignment="1">
      <alignment horizontal="left" vertical="center" wrapText="1"/>
    </xf>
    <xf numFmtId="0" fontId="47" fillId="0" borderId="0" xfId="44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276225</xdr:rowOff>
    </xdr:from>
    <xdr:to>
      <xdr:col>9</xdr:col>
      <xdr:colOff>123825</xdr:colOff>
      <xdr:row>4</xdr:row>
      <xdr:rowOff>228600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76225"/>
          <a:ext cx="72771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adnikprojektant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zoomScalePageLayoutView="0" workbookViewId="0" topLeftCell="A1">
      <selection activeCell="I33" sqref="I33"/>
    </sheetView>
  </sheetViews>
  <sheetFormatPr defaultColWidth="9.140625" defaultRowHeight="15"/>
  <cols>
    <col min="1" max="1" width="6.8515625" style="9" customWidth="1"/>
    <col min="2" max="2" width="63.421875" style="9" customWidth="1"/>
    <col min="3" max="3" width="7.421875" style="9" customWidth="1"/>
    <col min="4" max="4" width="7.28125" style="9" customWidth="1"/>
    <col min="5" max="5" width="10.421875" style="9" customWidth="1"/>
    <col min="6" max="6" width="11.140625" style="9" customWidth="1"/>
    <col min="7" max="7" width="13.140625" style="9" customWidth="1"/>
    <col min="8" max="8" width="9.140625" style="9" customWidth="1"/>
    <col min="9" max="9" width="109.140625" style="9" customWidth="1"/>
    <col min="10" max="16384" width="9.140625" style="9" customWidth="1"/>
  </cols>
  <sheetData>
    <row r="1" spans="1:7" ht="59.25" customHeight="1">
      <c r="A1" s="1" t="s">
        <v>9</v>
      </c>
      <c r="B1" s="1" t="s">
        <v>8</v>
      </c>
      <c r="C1" s="1" t="s">
        <v>10</v>
      </c>
      <c r="D1" s="1" t="s">
        <v>0</v>
      </c>
      <c r="E1" s="1" t="s">
        <v>18</v>
      </c>
      <c r="F1" s="1" t="s">
        <v>19</v>
      </c>
      <c r="G1" s="1" t="s">
        <v>1</v>
      </c>
    </row>
    <row r="2" spans="1:7" ht="16.5">
      <c r="A2" s="3"/>
      <c r="B2" s="3">
        <v>1</v>
      </c>
      <c r="C2" s="3">
        <v>3</v>
      </c>
      <c r="D2" s="3">
        <v>4</v>
      </c>
      <c r="E2" s="3">
        <v>5</v>
      </c>
      <c r="F2" s="5">
        <v>6</v>
      </c>
      <c r="G2" s="3">
        <v>7</v>
      </c>
    </row>
    <row r="3" spans="1:7" ht="28.5" customHeight="1">
      <c r="A3" s="3"/>
      <c r="B3" s="2" t="s">
        <v>24</v>
      </c>
      <c r="C3" s="8"/>
      <c r="D3" s="8"/>
      <c r="E3" s="8"/>
      <c r="F3" s="14"/>
      <c r="G3" s="3"/>
    </row>
    <row r="4" spans="1:7" ht="51" customHeight="1">
      <c r="A4" s="4">
        <v>1</v>
      </c>
      <c r="B4" s="3" t="s">
        <v>51</v>
      </c>
      <c r="C4" s="3" t="s">
        <v>29</v>
      </c>
      <c r="D4" s="3">
        <v>1</v>
      </c>
      <c r="E4" s="3">
        <v>500</v>
      </c>
      <c r="F4" s="13">
        <f>D4*E4</f>
        <v>500</v>
      </c>
      <c r="G4" s="3"/>
    </row>
    <row r="5" spans="1:7" ht="24.75" customHeight="1">
      <c r="A5" s="4">
        <v>2</v>
      </c>
      <c r="B5" s="3" t="s">
        <v>39</v>
      </c>
      <c r="C5" s="3" t="s">
        <v>29</v>
      </c>
      <c r="D5" s="3">
        <v>1</v>
      </c>
      <c r="E5" s="3">
        <v>500</v>
      </c>
      <c r="F5" s="13">
        <f>D5*E5</f>
        <v>500</v>
      </c>
      <c r="G5" s="3"/>
    </row>
    <row r="6" spans="1:7" ht="14.25" customHeight="1">
      <c r="A6" s="4"/>
      <c r="B6" s="3"/>
      <c r="C6" s="3"/>
      <c r="D6" s="3"/>
      <c r="E6" s="3"/>
      <c r="F6" s="13"/>
      <c r="G6" s="3"/>
    </row>
    <row r="7" spans="1:9" ht="39" customHeight="1">
      <c r="A7" s="3"/>
      <c r="B7" s="2" t="s">
        <v>33</v>
      </c>
      <c r="C7" s="8"/>
      <c r="D7" s="8"/>
      <c r="E7" s="8"/>
      <c r="F7" s="14"/>
      <c r="G7" s="3"/>
      <c r="I7" s="23" t="s">
        <v>52</v>
      </c>
    </row>
    <row r="8" spans="1:7" ht="22.5" customHeight="1">
      <c r="A8" s="4">
        <v>1</v>
      </c>
      <c r="B8" s="10" t="s">
        <v>30</v>
      </c>
      <c r="C8" s="3" t="s">
        <v>31</v>
      </c>
      <c r="D8" s="3"/>
      <c r="E8" s="3">
        <v>190</v>
      </c>
      <c r="F8" s="13">
        <f>D8*E8</f>
        <v>0</v>
      </c>
      <c r="G8" s="3"/>
    </row>
    <row r="9" spans="1:7" ht="22.5" customHeight="1">
      <c r="A9" s="4">
        <v>2</v>
      </c>
      <c r="B9" s="10" t="s">
        <v>32</v>
      </c>
      <c r="C9" s="3" t="s">
        <v>31</v>
      </c>
      <c r="D9" s="4">
        <f>(D20-4)*0.8*2</f>
        <v>12.8</v>
      </c>
      <c r="E9" s="3">
        <v>80</v>
      </c>
      <c r="F9" s="13">
        <f>D9*E9</f>
        <v>1024</v>
      </c>
      <c r="G9" s="3"/>
    </row>
    <row r="10" spans="1:7" ht="22.5" customHeight="1">
      <c r="A10" s="4">
        <v>3</v>
      </c>
      <c r="B10" s="10" t="s">
        <v>25</v>
      </c>
      <c r="C10" s="3" t="s">
        <v>28</v>
      </c>
      <c r="D10" s="3">
        <v>2</v>
      </c>
      <c r="E10" s="3">
        <v>240</v>
      </c>
      <c r="F10" s="13">
        <f>D10*E10</f>
        <v>480</v>
      </c>
      <c r="G10" s="3"/>
    </row>
    <row r="11" spans="1:7" ht="22.5" customHeight="1">
      <c r="A11" s="4">
        <v>4</v>
      </c>
      <c r="B11" s="10" t="s">
        <v>26</v>
      </c>
      <c r="C11" s="3" t="s">
        <v>28</v>
      </c>
      <c r="D11" s="3">
        <v>2</v>
      </c>
      <c r="E11" s="3">
        <v>95</v>
      </c>
      <c r="F11" s="13">
        <f>D11*E11</f>
        <v>190</v>
      </c>
      <c r="G11" s="3"/>
    </row>
    <row r="12" spans="1:7" ht="22.5" customHeight="1">
      <c r="A12" s="4">
        <v>5</v>
      </c>
      <c r="B12" s="10" t="s">
        <v>27</v>
      </c>
      <c r="C12" s="3" t="s">
        <v>28</v>
      </c>
      <c r="D12" s="3">
        <f>7*1</f>
        <v>7</v>
      </c>
      <c r="E12" s="3">
        <v>80</v>
      </c>
      <c r="F12" s="13">
        <f>D12*E12</f>
        <v>560</v>
      </c>
      <c r="G12" s="3"/>
    </row>
    <row r="13" spans="1:7" ht="14.25" customHeight="1">
      <c r="A13" s="4"/>
      <c r="B13" s="3"/>
      <c r="C13" s="3"/>
      <c r="D13" s="3"/>
      <c r="E13" s="3"/>
      <c r="F13" s="13"/>
      <c r="G13" s="3"/>
    </row>
    <row r="14" spans="1:7" ht="28.5" customHeight="1">
      <c r="A14" s="3"/>
      <c r="B14" s="2" t="s">
        <v>23</v>
      </c>
      <c r="C14" s="8"/>
      <c r="D14" s="8"/>
      <c r="E14" s="8"/>
      <c r="F14" s="14"/>
      <c r="G14" s="3"/>
    </row>
    <row r="15" spans="1:7" ht="34.5" customHeight="1">
      <c r="A15" s="4">
        <v>1</v>
      </c>
      <c r="B15" s="3" t="s">
        <v>43</v>
      </c>
      <c r="C15" s="17" t="s">
        <v>17</v>
      </c>
      <c r="D15" s="17">
        <v>1</v>
      </c>
      <c r="E15" s="17">
        <v>270</v>
      </c>
      <c r="F15" s="20">
        <f aca="true" t="shared" si="0" ref="F15:F31">D15*E15</f>
        <v>270</v>
      </c>
      <c r="G15" s="3" t="s">
        <v>3</v>
      </c>
    </row>
    <row r="16" spans="1:7" ht="27.75" customHeight="1">
      <c r="A16" s="4">
        <v>2</v>
      </c>
      <c r="B16" s="3" t="s">
        <v>14</v>
      </c>
      <c r="C16" s="18"/>
      <c r="D16" s="18"/>
      <c r="E16" s="18"/>
      <c r="F16" s="21"/>
      <c r="G16" s="3" t="s">
        <v>3</v>
      </c>
    </row>
    <row r="17" spans="1:7" ht="38.25" customHeight="1">
      <c r="A17" s="4">
        <v>3</v>
      </c>
      <c r="B17" s="3" t="s">
        <v>15</v>
      </c>
      <c r="C17" s="18"/>
      <c r="D17" s="18"/>
      <c r="E17" s="18"/>
      <c r="F17" s="21"/>
      <c r="G17" s="3" t="s">
        <v>3</v>
      </c>
    </row>
    <row r="18" spans="1:7" ht="21" customHeight="1">
      <c r="A18" s="4">
        <v>4</v>
      </c>
      <c r="B18" s="3" t="s">
        <v>44</v>
      </c>
      <c r="C18" s="19"/>
      <c r="D18" s="19"/>
      <c r="E18" s="19"/>
      <c r="F18" s="22"/>
      <c r="G18" s="3" t="s">
        <v>3</v>
      </c>
    </row>
    <row r="19" spans="1:7" ht="31.5" customHeight="1">
      <c r="A19" s="4">
        <v>5</v>
      </c>
      <c r="B19" s="3" t="s">
        <v>16</v>
      </c>
      <c r="C19" s="3" t="s">
        <v>2</v>
      </c>
      <c r="D19" s="3">
        <v>1</v>
      </c>
      <c r="E19" s="3">
        <v>63</v>
      </c>
      <c r="F19" s="13">
        <f>D19*E19</f>
        <v>63</v>
      </c>
      <c r="G19" s="3" t="s">
        <v>3</v>
      </c>
    </row>
    <row r="20" spans="1:7" ht="34.5" customHeight="1">
      <c r="A20" s="4">
        <v>6</v>
      </c>
      <c r="B20" s="6" t="s">
        <v>50</v>
      </c>
      <c r="C20" s="3" t="s">
        <v>37</v>
      </c>
      <c r="D20" s="3">
        <v>12</v>
      </c>
      <c r="E20" s="3">
        <v>4</v>
      </c>
      <c r="F20" s="13">
        <f t="shared" si="0"/>
        <v>48</v>
      </c>
      <c r="G20" s="3" t="s">
        <v>4</v>
      </c>
    </row>
    <row r="21" spans="1:7" ht="21" customHeight="1">
      <c r="A21" s="4">
        <v>7</v>
      </c>
      <c r="B21" s="6" t="s">
        <v>12</v>
      </c>
      <c r="C21" s="3" t="s">
        <v>2</v>
      </c>
      <c r="D21" s="3">
        <v>2</v>
      </c>
      <c r="E21" s="3">
        <v>20</v>
      </c>
      <c r="F21" s="13">
        <f t="shared" si="0"/>
        <v>40</v>
      </c>
      <c r="G21" s="3" t="s">
        <v>13</v>
      </c>
    </row>
    <row r="22" spans="1:7" ht="38.25" customHeight="1">
      <c r="A22" s="4">
        <v>8</v>
      </c>
      <c r="B22" s="6" t="s">
        <v>20</v>
      </c>
      <c r="C22" s="3" t="s">
        <v>5</v>
      </c>
      <c r="D22" s="3">
        <v>1</v>
      </c>
      <c r="E22" s="3">
        <v>250</v>
      </c>
      <c r="F22" s="13">
        <f t="shared" si="0"/>
        <v>250</v>
      </c>
      <c r="G22" s="3" t="s">
        <v>3</v>
      </c>
    </row>
    <row r="23" spans="1:7" ht="34.5" customHeight="1">
      <c r="A23" s="4">
        <v>9</v>
      </c>
      <c r="B23" s="6" t="s">
        <v>6</v>
      </c>
      <c r="C23" s="3" t="s">
        <v>2</v>
      </c>
      <c r="D23" s="3">
        <v>1</v>
      </c>
      <c r="E23" s="3">
        <v>55</v>
      </c>
      <c r="F23" s="13">
        <f>D23*E23</f>
        <v>55</v>
      </c>
      <c r="G23" s="3" t="s">
        <v>7</v>
      </c>
    </row>
    <row r="24" spans="1:9" ht="34.5" customHeight="1">
      <c r="A24" s="4">
        <v>10</v>
      </c>
      <c r="B24" s="6" t="s">
        <v>48</v>
      </c>
      <c r="C24" s="3" t="s">
        <v>2</v>
      </c>
      <c r="D24" s="3">
        <v>1</v>
      </c>
      <c r="E24" s="3">
        <v>45</v>
      </c>
      <c r="F24" s="13">
        <f t="shared" si="0"/>
        <v>45</v>
      </c>
      <c r="G24" s="3" t="s">
        <v>45</v>
      </c>
      <c r="I24" s="16" t="s">
        <v>42</v>
      </c>
    </row>
    <row r="25" spans="1:7" ht="21" customHeight="1">
      <c r="A25" s="4">
        <v>11</v>
      </c>
      <c r="B25" s="6" t="s">
        <v>46</v>
      </c>
      <c r="C25" s="3" t="s">
        <v>2</v>
      </c>
      <c r="D25" s="3">
        <v>1</v>
      </c>
      <c r="E25" s="7">
        <v>57</v>
      </c>
      <c r="F25" s="13">
        <f>D25*E25</f>
        <v>57</v>
      </c>
      <c r="G25" s="3" t="s">
        <v>3</v>
      </c>
    </row>
    <row r="26" spans="1:7" ht="31.5" customHeight="1">
      <c r="A26" s="4">
        <v>12</v>
      </c>
      <c r="B26" s="6" t="s">
        <v>47</v>
      </c>
      <c r="C26" s="3" t="s">
        <v>2</v>
      </c>
      <c r="D26" s="3">
        <v>1</v>
      </c>
      <c r="E26" s="7">
        <v>61</v>
      </c>
      <c r="F26" s="13">
        <f t="shared" si="0"/>
        <v>61</v>
      </c>
      <c r="G26" s="3" t="s">
        <v>3</v>
      </c>
    </row>
    <row r="27" spans="1:7" ht="31.5" customHeight="1">
      <c r="A27" s="4">
        <v>13</v>
      </c>
      <c r="B27" s="6" t="s">
        <v>49</v>
      </c>
      <c r="C27" s="3" t="s">
        <v>37</v>
      </c>
      <c r="D27" s="3">
        <v>3</v>
      </c>
      <c r="E27" s="3">
        <v>12</v>
      </c>
      <c r="F27" s="13">
        <f t="shared" si="0"/>
        <v>36</v>
      </c>
      <c r="G27" s="3" t="s">
        <v>4</v>
      </c>
    </row>
    <row r="28" spans="1:7" ht="32.25" customHeight="1">
      <c r="A28" s="4">
        <v>14</v>
      </c>
      <c r="B28" s="6" t="s">
        <v>21</v>
      </c>
      <c r="C28" s="3" t="s">
        <v>37</v>
      </c>
      <c r="D28" s="3">
        <f>D20</f>
        <v>12</v>
      </c>
      <c r="E28" s="3">
        <v>0.8</v>
      </c>
      <c r="F28" s="13">
        <f t="shared" si="0"/>
        <v>9.600000000000001</v>
      </c>
      <c r="G28" s="3" t="s">
        <v>22</v>
      </c>
    </row>
    <row r="29" spans="1:7" ht="24.75" customHeight="1">
      <c r="A29" s="4">
        <v>15</v>
      </c>
      <c r="B29" s="6" t="s">
        <v>41</v>
      </c>
      <c r="C29" s="3" t="s">
        <v>37</v>
      </c>
      <c r="D29" s="3">
        <f>D20</f>
        <v>12</v>
      </c>
      <c r="E29" s="3">
        <v>50</v>
      </c>
      <c r="F29" s="13">
        <f t="shared" si="0"/>
        <v>600</v>
      </c>
      <c r="G29" s="3"/>
    </row>
    <row r="30" spans="1:7" ht="24.75" customHeight="1">
      <c r="A30" s="4">
        <v>16</v>
      </c>
      <c r="B30" s="6" t="s">
        <v>35</v>
      </c>
      <c r="C30" s="3" t="s">
        <v>5</v>
      </c>
      <c r="D30" s="3">
        <v>1</v>
      </c>
      <c r="E30" s="3">
        <v>50</v>
      </c>
      <c r="F30" s="13">
        <f t="shared" si="0"/>
        <v>50</v>
      </c>
      <c r="G30" s="3"/>
    </row>
    <row r="31" spans="1:7" ht="24.75" customHeight="1">
      <c r="A31" s="4">
        <v>17</v>
      </c>
      <c r="B31" s="3" t="s">
        <v>34</v>
      </c>
      <c r="C31" s="3" t="s">
        <v>5</v>
      </c>
      <c r="D31" s="3">
        <v>1</v>
      </c>
      <c r="E31" s="3">
        <v>120</v>
      </c>
      <c r="F31" s="13">
        <f t="shared" si="0"/>
        <v>120</v>
      </c>
      <c r="G31" s="3"/>
    </row>
    <row r="32" spans="1:7" ht="28.5" customHeight="1">
      <c r="A32" s="3"/>
      <c r="B32" s="2" t="s">
        <v>38</v>
      </c>
      <c r="C32" s="8"/>
      <c r="D32" s="8"/>
      <c r="E32" s="8"/>
      <c r="F32" s="14"/>
      <c r="G32" s="3"/>
    </row>
    <row r="33" spans="1:7" ht="34.5" customHeight="1">
      <c r="A33" s="4">
        <v>1</v>
      </c>
      <c r="B33" s="3" t="s">
        <v>36</v>
      </c>
      <c r="C33" s="3" t="s">
        <v>37</v>
      </c>
      <c r="D33" s="3">
        <v>6</v>
      </c>
      <c r="E33" s="3">
        <v>120</v>
      </c>
      <c r="F33" s="13">
        <f>D33*E33</f>
        <v>720</v>
      </c>
      <c r="G33" s="3"/>
    </row>
    <row r="34" spans="5:7" ht="26.25" customHeight="1">
      <c r="E34" s="3" t="s">
        <v>11</v>
      </c>
      <c r="F34" s="15">
        <f>SUM(F2:F28)</f>
        <v>4194.6</v>
      </c>
      <c r="G34" s="11" t="s">
        <v>40</v>
      </c>
    </row>
    <row r="36" ht="15">
      <c r="F36" s="12"/>
    </row>
  </sheetData>
  <sheetProtection/>
  <mergeCells count="4">
    <mergeCell ref="C15:C18"/>
    <mergeCell ref="D15:D18"/>
    <mergeCell ref="E15:E18"/>
    <mergeCell ref="F15:F18"/>
  </mergeCells>
  <hyperlinks>
    <hyperlink ref="I7" r:id="rId1" display="https://poradnikprojektanta.pl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2016-02-09T22:51:18Z</dcterms:created>
  <dcterms:modified xsi:type="dcterms:W3CDTF">2017-09-29T13:57:53Z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